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625" activeTab="2"/>
  </bookViews>
  <sheets>
    <sheet name="Annexure-1" sheetId="9" r:id="rId1"/>
    <sheet name="Annexure-2" sheetId="10" r:id="rId2"/>
    <sheet name="Annexure-3" sheetId="13" r:id="rId3"/>
  </sheets>
  <definedNames>
    <definedName name="_xlnm.Print_Area" localSheetId="0">'Annexure-1'!$A$1:$P$56</definedName>
    <definedName name="_xlnm.Print_Area" localSheetId="1">'Annexure-2'!$A$1:$P$56</definedName>
    <definedName name="_xlnm.Print_Area" localSheetId="2">'Annexure-3'!$A$1:$L$16</definedName>
  </definedNames>
  <calcPr calcId="152511"/>
</workbook>
</file>

<file path=xl/calcChain.xml><?xml version="1.0" encoding="utf-8"?>
<calcChain xmlns="http://schemas.openxmlformats.org/spreadsheetml/2006/main">
  <c r="K55" i="10" l="1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C56" i="9"/>
  <c r="H56" i="9"/>
  <c r="I56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8" i="9"/>
  <c r="K56" i="9" s="1"/>
  <c r="K8" i="10" l="1"/>
  <c r="K56" i="10" s="1"/>
  <c r="I56" i="10"/>
  <c r="H56" i="10"/>
  <c r="C56" i="10"/>
  <c r="B56" i="10"/>
  <c r="N55" i="10"/>
  <c r="M55" i="10"/>
  <c r="L55" i="10"/>
  <c r="F55" i="10"/>
  <c r="O55" i="10" s="1"/>
  <c r="P55" i="10" s="1"/>
  <c r="D55" i="10"/>
  <c r="N54" i="10"/>
  <c r="M54" i="10"/>
  <c r="L54" i="10"/>
  <c r="D54" i="10"/>
  <c r="F54" i="10" s="1"/>
  <c r="O54" i="10" s="1"/>
  <c r="P54" i="10" s="1"/>
  <c r="N53" i="10"/>
  <c r="M53" i="10"/>
  <c r="L53" i="10"/>
  <c r="D53" i="10"/>
  <c r="F53" i="10" s="1"/>
  <c r="O53" i="10" s="1"/>
  <c r="P53" i="10" s="1"/>
  <c r="N52" i="10"/>
  <c r="M52" i="10"/>
  <c r="L52" i="10"/>
  <c r="D52" i="10"/>
  <c r="F52" i="10" s="1"/>
  <c r="O52" i="10" s="1"/>
  <c r="P52" i="10" s="1"/>
  <c r="N51" i="10"/>
  <c r="M51" i="10"/>
  <c r="L51" i="10"/>
  <c r="F51" i="10"/>
  <c r="O51" i="10" s="1"/>
  <c r="P51" i="10" s="1"/>
  <c r="D51" i="10"/>
  <c r="N50" i="10"/>
  <c r="M50" i="10"/>
  <c r="L50" i="10"/>
  <c r="D50" i="10"/>
  <c r="F50" i="10" s="1"/>
  <c r="O50" i="10" s="1"/>
  <c r="N49" i="10"/>
  <c r="M49" i="10"/>
  <c r="L49" i="10"/>
  <c r="D49" i="10"/>
  <c r="F49" i="10" s="1"/>
  <c r="O49" i="10" s="1"/>
  <c r="P49" i="10" s="1"/>
  <c r="N48" i="10"/>
  <c r="M48" i="10"/>
  <c r="L48" i="10"/>
  <c r="F48" i="10"/>
  <c r="O48" i="10" s="1"/>
  <c r="P48" i="10" s="1"/>
  <c r="D48" i="10"/>
  <c r="N47" i="10"/>
  <c r="M47" i="10"/>
  <c r="L47" i="10"/>
  <c r="D47" i="10"/>
  <c r="N46" i="10"/>
  <c r="M46" i="10"/>
  <c r="L46" i="10"/>
  <c r="D46" i="10"/>
  <c r="F46" i="10" s="1"/>
  <c r="O46" i="10" s="1"/>
  <c r="N45" i="10"/>
  <c r="M45" i="10"/>
  <c r="L45" i="10"/>
  <c r="D45" i="10"/>
  <c r="F45" i="10" s="1"/>
  <c r="N44" i="10"/>
  <c r="M44" i="10"/>
  <c r="L44" i="10"/>
  <c r="D44" i="10"/>
  <c r="F44" i="10" s="1"/>
  <c r="O44" i="10" s="1"/>
  <c r="N43" i="10"/>
  <c r="M43" i="10"/>
  <c r="L43" i="10"/>
  <c r="F43" i="10"/>
  <c r="O43" i="10" s="1"/>
  <c r="P43" i="10" s="1"/>
  <c r="D43" i="10"/>
  <c r="N42" i="10"/>
  <c r="M42" i="10"/>
  <c r="L42" i="10"/>
  <c r="D42" i="10"/>
  <c r="F42" i="10" s="1"/>
  <c r="O42" i="10" s="1"/>
  <c r="N41" i="10"/>
  <c r="M41" i="10"/>
  <c r="L41" i="10"/>
  <c r="D41" i="10"/>
  <c r="F41" i="10" s="1"/>
  <c r="O41" i="10" s="1"/>
  <c r="N40" i="10"/>
  <c r="M40" i="10"/>
  <c r="L40" i="10"/>
  <c r="D40" i="10"/>
  <c r="F40" i="10" s="1"/>
  <c r="O40" i="10" s="1"/>
  <c r="P40" i="10" s="1"/>
  <c r="N39" i="10"/>
  <c r="M39" i="10"/>
  <c r="L39" i="10"/>
  <c r="D39" i="10"/>
  <c r="F39" i="10" s="1"/>
  <c r="O39" i="10" s="1"/>
  <c r="P39" i="10" s="1"/>
  <c r="N38" i="10"/>
  <c r="M38" i="10"/>
  <c r="L38" i="10"/>
  <c r="D38" i="10"/>
  <c r="F38" i="10" s="1"/>
  <c r="O38" i="10" s="1"/>
  <c r="P38" i="10" s="1"/>
  <c r="N37" i="10"/>
  <c r="M37" i="10"/>
  <c r="L37" i="10"/>
  <c r="D37" i="10"/>
  <c r="F37" i="10" s="1"/>
  <c r="O37" i="10" s="1"/>
  <c r="P37" i="10" s="1"/>
  <c r="N36" i="10"/>
  <c r="M36" i="10"/>
  <c r="L36" i="10"/>
  <c r="D36" i="10"/>
  <c r="F36" i="10" s="1"/>
  <c r="N35" i="10"/>
  <c r="M35" i="10"/>
  <c r="L35" i="10"/>
  <c r="D35" i="10"/>
  <c r="F35" i="10" s="1"/>
  <c r="O35" i="10" s="1"/>
  <c r="P35" i="10" s="1"/>
  <c r="N34" i="10"/>
  <c r="M34" i="10"/>
  <c r="L34" i="10"/>
  <c r="D34" i="10"/>
  <c r="F34" i="10" s="1"/>
  <c r="O34" i="10" s="1"/>
  <c r="P34" i="10" s="1"/>
  <c r="N33" i="10"/>
  <c r="M33" i="10"/>
  <c r="L33" i="10"/>
  <c r="D33" i="10"/>
  <c r="F33" i="10" s="1"/>
  <c r="N32" i="10"/>
  <c r="M32" i="10"/>
  <c r="L32" i="10"/>
  <c r="D32" i="10"/>
  <c r="F32" i="10" s="1"/>
  <c r="O32" i="10" s="1"/>
  <c r="P32" i="10" s="1"/>
  <c r="N31" i="10"/>
  <c r="M31" i="10"/>
  <c r="L31" i="10"/>
  <c r="D31" i="10"/>
  <c r="F31" i="10" s="1"/>
  <c r="O31" i="10" s="1"/>
  <c r="P31" i="10" s="1"/>
  <c r="N30" i="10"/>
  <c r="M30" i="10"/>
  <c r="L30" i="10"/>
  <c r="F30" i="10"/>
  <c r="O30" i="10" s="1"/>
  <c r="P30" i="10" s="1"/>
  <c r="D30" i="10"/>
  <c r="N29" i="10"/>
  <c r="M29" i="10"/>
  <c r="L29" i="10"/>
  <c r="D29" i="10"/>
  <c r="F29" i="10" s="1"/>
  <c r="O29" i="10" s="1"/>
  <c r="P29" i="10" s="1"/>
  <c r="N28" i="10"/>
  <c r="M28" i="10"/>
  <c r="L28" i="10"/>
  <c r="D28" i="10"/>
  <c r="F28" i="10" s="1"/>
  <c r="O28" i="10" s="1"/>
  <c r="P28" i="10" s="1"/>
  <c r="N27" i="10"/>
  <c r="M27" i="10"/>
  <c r="L27" i="10"/>
  <c r="D27" i="10"/>
  <c r="F27" i="10" s="1"/>
  <c r="O27" i="10" s="1"/>
  <c r="P27" i="10" s="1"/>
  <c r="N26" i="10"/>
  <c r="M26" i="10"/>
  <c r="L26" i="10"/>
  <c r="F26" i="10"/>
  <c r="O26" i="10" s="1"/>
  <c r="P26" i="10" s="1"/>
  <c r="D26" i="10"/>
  <c r="N25" i="10"/>
  <c r="M25" i="10"/>
  <c r="L25" i="10"/>
  <c r="D25" i="10"/>
  <c r="F25" i="10" s="1"/>
  <c r="O25" i="10" s="1"/>
  <c r="N24" i="10"/>
  <c r="M24" i="10"/>
  <c r="L24" i="10"/>
  <c r="D24" i="10"/>
  <c r="F24" i="10" s="1"/>
  <c r="O24" i="10" s="1"/>
  <c r="N23" i="10"/>
  <c r="M23" i="10"/>
  <c r="L23" i="10"/>
  <c r="D23" i="10"/>
  <c r="F23" i="10" s="1"/>
  <c r="O23" i="10" s="1"/>
  <c r="N22" i="10"/>
  <c r="M22" i="10"/>
  <c r="L22" i="10"/>
  <c r="F22" i="10"/>
  <c r="O22" i="10" s="1"/>
  <c r="D22" i="10"/>
  <c r="N21" i="10"/>
  <c r="M21" i="10"/>
  <c r="L21" i="10"/>
  <c r="D21" i="10"/>
  <c r="N20" i="10"/>
  <c r="M20" i="10"/>
  <c r="L20" i="10"/>
  <c r="D20" i="10"/>
  <c r="F20" i="10" s="1"/>
  <c r="O20" i="10" s="1"/>
  <c r="N19" i="10"/>
  <c r="M19" i="10"/>
  <c r="L19" i="10"/>
  <c r="D19" i="10"/>
  <c r="F19" i="10" s="1"/>
  <c r="O19" i="10" s="1"/>
  <c r="N18" i="10"/>
  <c r="M18" i="10"/>
  <c r="L18" i="10"/>
  <c r="D18" i="10"/>
  <c r="F18" i="10" s="1"/>
  <c r="O18" i="10" s="1"/>
  <c r="N17" i="10"/>
  <c r="M17" i="10"/>
  <c r="L17" i="10"/>
  <c r="D17" i="10"/>
  <c r="F17" i="10" s="1"/>
  <c r="O17" i="10" s="1"/>
  <c r="N16" i="10"/>
  <c r="M16" i="10"/>
  <c r="L16" i="10"/>
  <c r="F16" i="10"/>
  <c r="O16" i="10" s="1"/>
  <c r="D16" i="10"/>
  <c r="N15" i="10"/>
  <c r="M15" i="10"/>
  <c r="L15" i="10"/>
  <c r="D15" i="10"/>
  <c r="F15" i="10" s="1"/>
  <c r="O15" i="10" s="1"/>
  <c r="P15" i="10" s="1"/>
  <c r="N14" i="10"/>
  <c r="M14" i="10"/>
  <c r="L14" i="10"/>
  <c r="D14" i="10"/>
  <c r="F14" i="10" s="1"/>
  <c r="O14" i="10" s="1"/>
  <c r="N13" i="10"/>
  <c r="M13" i="10"/>
  <c r="L13" i="10"/>
  <c r="F13" i="10"/>
  <c r="O13" i="10" s="1"/>
  <c r="P13" i="10" s="1"/>
  <c r="D13" i="10"/>
  <c r="N12" i="10"/>
  <c r="M12" i="10"/>
  <c r="L12" i="10"/>
  <c r="D12" i="10"/>
  <c r="N11" i="10"/>
  <c r="M11" i="10"/>
  <c r="L11" i="10"/>
  <c r="F11" i="10"/>
  <c r="O11" i="10" s="1"/>
  <c r="D11" i="10"/>
  <c r="N10" i="10"/>
  <c r="M10" i="10"/>
  <c r="L10" i="10"/>
  <c r="D10" i="10"/>
  <c r="F10" i="10" s="1"/>
  <c r="O10" i="10" s="1"/>
  <c r="N9" i="10"/>
  <c r="M9" i="10"/>
  <c r="L9" i="10"/>
  <c r="D9" i="10"/>
  <c r="F9" i="10" s="1"/>
  <c r="O9" i="10" s="1"/>
  <c r="N8" i="10"/>
  <c r="M8" i="10"/>
  <c r="D8" i="10"/>
  <c r="D8" i="9"/>
  <c r="L8" i="9"/>
  <c r="B56" i="9"/>
  <c r="N55" i="9"/>
  <c r="M55" i="9"/>
  <c r="L55" i="9"/>
  <c r="D55" i="9"/>
  <c r="F55" i="9" s="1"/>
  <c r="O55" i="9" s="1"/>
  <c r="N54" i="9"/>
  <c r="M54" i="9"/>
  <c r="L54" i="9"/>
  <c r="D54" i="9"/>
  <c r="F54" i="9" s="1"/>
  <c r="O54" i="9" s="1"/>
  <c r="N53" i="9"/>
  <c r="M53" i="9"/>
  <c r="L53" i="9"/>
  <c r="D53" i="9"/>
  <c r="F53" i="9" s="1"/>
  <c r="O53" i="9" s="1"/>
  <c r="N52" i="9"/>
  <c r="M52" i="9"/>
  <c r="L52" i="9"/>
  <c r="D52" i="9"/>
  <c r="F52" i="9" s="1"/>
  <c r="O52" i="9" s="1"/>
  <c r="N51" i="9"/>
  <c r="M51" i="9"/>
  <c r="L51" i="9"/>
  <c r="D51" i="9"/>
  <c r="F51" i="9" s="1"/>
  <c r="O51" i="9" s="1"/>
  <c r="N50" i="9"/>
  <c r="M50" i="9"/>
  <c r="L50" i="9"/>
  <c r="D50" i="9"/>
  <c r="F50" i="9" s="1"/>
  <c r="O50" i="9" s="1"/>
  <c r="N49" i="9"/>
  <c r="M49" i="9"/>
  <c r="L49" i="9"/>
  <c r="F49" i="9"/>
  <c r="O49" i="9" s="1"/>
  <c r="D49" i="9"/>
  <c r="N48" i="9"/>
  <c r="M48" i="9"/>
  <c r="L48" i="9"/>
  <c r="D48" i="9"/>
  <c r="F48" i="9" s="1"/>
  <c r="O48" i="9" s="1"/>
  <c r="N47" i="9"/>
  <c r="M47" i="9"/>
  <c r="L47" i="9"/>
  <c r="D47" i="9"/>
  <c r="F47" i="9" s="1"/>
  <c r="O47" i="9" s="1"/>
  <c r="N46" i="9"/>
  <c r="M46" i="9"/>
  <c r="L46" i="9"/>
  <c r="D46" i="9"/>
  <c r="F46" i="9" s="1"/>
  <c r="O46" i="9" s="1"/>
  <c r="N45" i="9"/>
  <c r="M45" i="9"/>
  <c r="L45" i="9"/>
  <c r="D45" i="9"/>
  <c r="F45" i="9" s="1"/>
  <c r="O45" i="9" s="1"/>
  <c r="N44" i="9"/>
  <c r="M44" i="9"/>
  <c r="L44" i="9"/>
  <c r="D44" i="9"/>
  <c r="F44" i="9" s="1"/>
  <c r="O44" i="9" s="1"/>
  <c r="N43" i="9"/>
  <c r="M43" i="9"/>
  <c r="L43" i="9"/>
  <c r="D43" i="9"/>
  <c r="F43" i="9" s="1"/>
  <c r="O43" i="9" s="1"/>
  <c r="N42" i="9"/>
  <c r="M42" i="9"/>
  <c r="L42" i="9"/>
  <c r="D42" i="9"/>
  <c r="F42" i="9" s="1"/>
  <c r="O42" i="9" s="1"/>
  <c r="N41" i="9"/>
  <c r="M41" i="9"/>
  <c r="L41" i="9"/>
  <c r="F41" i="9"/>
  <c r="O41" i="9" s="1"/>
  <c r="D41" i="9"/>
  <c r="N40" i="9"/>
  <c r="M40" i="9"/>
  <c r="L40" i="9"/>
  <c r="D40" i="9"/>
  <c r="F40" i="9" s="1"/>
  <c r="O40" i="9" s="1"/>
  <c r="N39" i="9"/>
  <c r="M39" i="9"/>
  <c r="L39" i="9"/>
  <c r="D39" i="9"/>
  <c r="F39" i="9" s="1"/>
  <c r="O39" i="9" s="1"/>
  <c r="N38" i="9"/>
  <c r="M38" i="9"/>
  <c r="L38" i="9"/>
  <c r="D38" i="9"/>
  <c r="F38" i="9" s="1"/>
  <c r="O38" i="9" s="1"/>
  <c r="N37" i="9"/>
  <c r="M37" i="9"/>
  <c r="L37" i="9"/>
  <c r="D37" i="9"/>
  <c r="F37" i="9" s="1"/>
  <c r="O37" i="9" s="1"/>
  <c r="N36" i="9"/>
  <c r="M36" i="9"/>
  <c r="L36" i="9"/>
  <c r="D36" i="9"/>
  <c r="F36" i="9" s="1"/>
  <c r="O36" i="9" s="1"/>
  <c r="N35" i="9"/>
  <c r="M35" i="9"/>
  <c r="L35" i="9"/>
  <c r="D35" i="9"/>
  <c r="F35" i="9" s="1"/>
  <c r="O35" i="9" s="1"/>
  <c r="N34" i="9"/>
  <c r="M34" i="9"/>
  <c r="L34" i="9"/>
  <c r="D34" i="9"/>
  <c r="F34" i="9" s="1"/>
  <c r="O34" i="9" s="1"/>
  <c r="N33" i="9"/>
  <c r="M33" i="9"/>
  <c r="L33" i="9"/>
  <c r="D33" i="9"/>
  <c r="F33" i="9" s="1"/>
  <c r="O33" i="9" s="1"/>
  <c r="N32" i="9"/>
  <c r="M32" i="9"/>
  <c r="L32" i="9"/>
  <c r="D32" i="9"/>
  <c r="F32" i="9" s="1"/>
  <c r="O32" i="9" s="1"/>
  <c r="N31" i="9"/>
  <c r="M31" i="9"/>
  <c r="L31" i="9"/>
  <c r="D31" i="9"/>
  <c r="F31" i="9" s="1"/>
  <c r="O31" i="9" s="1"/>
  <c r="N30" i="9"/>
  <c r="M30" i="9"/>
  <c r="L30" i="9"/>
  <c r="D30" i="9"/>
  <c r="F30" i="9" s="1"/>
  <c r="O30" i="9" s="1"/>
  <c r="N29" i="9"/>
  <c r="L29" i="9"/>
  <c r="D29" i="9"/>
  <c r="F29" i="9" s="1"/>
  <c r="N28" i="9"/>
  <c r="L28" i="9"/>
  <c r="F28" i="9"/>
  <c r="O28" i="9" s="1"/>
  <c r="D28" i="9"/>
  <c r="N27" i="9"/>
  <c r="M27" i="9"/>
  <c r="L27" i="9"/>
  <c r="D27" i="9"/>
  <c r="F27" i="9" s="1"/>
  <c r="G27" i="9" s="1"/>
  <c r="N26" i="9"/>
  <c r="M26" i="9"/>
  <c r="L26" i="9"/>
  <c r="D26" i="9"/>
  <c r="F26" i="9" s="1"/>
  <c r="N25" i="9"/>
  <c r="L25" i="9"/>
  <c r="D25" i="9"/>
  <c r="N24" i="9"/>
  <c r="M24" i="9"/>
  <c r="L24" i="9"/>
  <c r="D24" i="9"/>
  <c r="F24" i="9" s="1"/>
  <c r="O24" i="9" s="1"/>
  <c r="N23" i="9"/>
  <c r="M23" i="9"/>
  <c r="L23" i="9"/>
  <c r="D23" i="9"/>
  <c r="F23" i="9" s="1"/>
  <c r="O23" i="9" s="1"/>
  <c r="N22" i="9"/>
  <c r="M22" i="9"/>
  <c r="D22" i="9"/>
  <c r="F22" i="9" s="1"/>
  <c r="O22" i="9" s="1"/>
  <c r="N21" i="9"/>
  <c r="L21" i="9"/>
  <c r="D21" i="9"/>
  <c r="F21" i="9" s="1"/>
  <c r="N20" i="9"/>
  <c r="L20" i="9"/>
  <c r="D20" i="9"/>
  <c r="F20" i="9" s="1"/>
  <c r="O20" i="9" s="1"/>
  <c r="N19" i="9"/>
  <c r="M19" i="9"/>
  <c r="L19" i="9"/>
  <c r="D19" i="9"/>
  <c r="F19" i="9" s="1"/>
  <c r="G19" i="9" s="1"/>
  <c r="N18" i="9"/>
  <c r="M18" i="9"/>
  <c r="D18" i="9"/>
  <c r="F18" i="9" s="1"/>
  <c r="O18" i="9" s="1"/>
  <c r="N17" i="9"/>
  <c r="M17" i="9"/>
  <c r="L17" i="9"/>
  <c r="D17" i="9"/>
  <c r="N16" i="9"/>
  <c r="M16" i="9"/>
  <c r="L16" i="9"/>
  <c r="D16" i="9"/>
  <c r="F16" i="9" s="1"/>
  <c r="O16" i="9" s="1"/>
  <c r="N15" i="9"/>
  <c r="M15" i="9"/>
  <c r="L15" i="9"/>
  <c r="F15" i="9"/>
  <c r="O15" i="9" s="1"/>
  <c r="D15" i="9"/>
  <c r="N14" i="9"/>
  <c r="M14" i="9"/>
  <c r="L14" i="9"/>
  <c r="D14" i="9"/>
  <c r="N13" i="9"/>
  <c r="M13" i="9"/>
  <c r="L13" i="9"/>
  <c r="D13" i="9"/>
  <c r="N12" i="9"/>
  <c r="M12" i="9"/>
  <c r="L12" i="9"/>
  <c r="D12" i="9"/>
  <c r="F12" i="9" s="1"/>
  <c r="G12" i="9" s="1"/>
  <c r="N11" i="9"/>
  <c r="M11" i="9"/>
  <c r="L11" i="9"/>
  <c r="D11" i="9"/>
  <c r="F11" i="9" s="1"/>
  <c r="G11" i="9" s="1"/>
  <c r="N10" i="9"/>
  <c r="M10" i="9"/>
  <c r="L10" i="9"/>
  <c r="D10" i="9"/>
  <c r="F10" i="9" s="1"/>
  <c r="O10" i="9" s="1"/>
  <c r="N9" i="9"/>
  <c r="M9" i="9"/>
  <c r="L9" i="9"/>
  <c r="D9" i="9"/>
  <c r="F9" i="9" s="1"/>
  <c r="O9" i="9" s="1"/>
  <c r="N8" i="9"/>
  <c r="M8" i="9"/>
  <c r="F14" i="9" l="1"/>
  <c r="O14" i="9" s="1"/>
  <c r="P14" i="9" s="1"/>
  <c r="F8" i="9"/>
  <c r="D56" i="9"/>
  <c r="P31" i="9"/>
  <c r="N56" i="9"/>
  <c r="P50" i="10"/>
  <c r="P9" i="10"/>
  <c r="P10" i="10"/>
  <c r="P41" i="10"/>
  <c r="P42" i="10"/>
  <c r="P11" i="10"/>
  <c r="P22" i="10"/>
  <c r="P23" i="10"/>
  <c r="P24" i="10"/>
  <c r="P25" i="10"/>
  <c r="P44" i="10"/>
  <c r="P46" i="10"/>
  <c r="P16" i="10"/>
  <c r="P17" i="10"/>
  <c r="P18" i="10"/>
  <c r="P19" i="10"/>
  <c r="P20" i="10"/>
  <c r="P14" i="10"/>
  <c r="P47" i="9"/>
  <c r="O36" i="10"/>
  <c r="P36" i="10" s="1"/>
  <c r="G36" i="10"/>
  <c r="O33" i="10"/>
  <c r="P33" i="10" s="1"/>
  <c r="G33" i="10"/>
  <c r="O45" i="10"/>
  <c r="P45" i="10" s="1"/>
  <c r="G45" i="10"/>
  <c r="F13" i="9"/>
  <c r="O13" i="9" s="1"/>
  <c r="P13" i="9" s="1"/>
  <c r="G16" i="9"/>
  <c r="P38" i="9"/>
  <c r="P54" i="9"/>
  <c r="M56" i="10"/>
  <c r="G9" i="10"/>
  <c r="F12" i="10"/>
  <c r="O12" i="10" s="1"/>
  <c r="P12" i="10" s="1"/>
  <c r="F21" i="10"/>
  <c r="O21" i="10" s="1"/>
  <c r="P21" i="10" s="1"/>
  <c r="F47" i="10"/>
  <c r="O47" i="10" s="1"/>
  <c r="P47" i="10" s="1"/>
  <c r="G49" i="10"/>
  <c r="G52" i="10"/>
  <c r="G10" i="9"/>
  <c r="P10" i="9"/>
  <c r="G15" i="9"/>
  <c r="F17" i="9"/>
  <c r="O17" i="9" s="1"/>
  <c r="P17" i="9" s="1"/>
  <c r="P23" i="9"/>
  <c r="P40" i="9"/>
  <c r="N56" i="10"/>
  <c r="G11" i="10"/>
  <c r="G13" i="10"/>
  <c r="G20" i="10"/>
  <c r="G40" i="10"/>
  <c r="G43" i="10"/>
  <c r="F8" i="10"/>
  <c r="O8" i="10" s="1"/>
  <c r="D56" i="10"/>
  <c r="G51" i="10"/>
  <c r="G53" i="10"/>
  <c r="G55" i="10"/>
  <c r="G48" i="10"/>
  <c r="G44" i="10"/>
  <c r="G39" i="10"/>
  <c r="G41" i="10"/>
  <c r="G35" i="10"/>
  <c r="G37" i="10"/>
  <c r="G32" i="10"/>
  <c r="G27" i="10"/>
  <c r="G29" i="10"/>
  <c r="G31" i="10"/>
  <c r="G28" i="10"/>
  <c r="G24" i="10"/>
  <c r="G23" i="10"/>
  <c r="G25" i="10"/>
  <c r="G16" i="10"/>
  <c r="G19" i="10"/>
  <c r="G15" i="10"/>
  <c r="G17" i="10"/>
  <c r="L8" i="10"/>
  <c r="L56" i="10" s="1"/>
  <c r="G10" i="10"/>
  <c r="G14" i="10"/>
  <c r="G18" i="10"/>
  <c r="G22" i="10"/>
  <c r="G26" i="10"/>
  <c r="G30" i="10"/>
  <c r="G34" i="10"/>
  <c r="G38" i="10"/>
  <c r="G42" i="10"/>
  <c r="G46" i="10"/>
  <c r="G50" i="10"/>
  <c r="G54" i="10"/>
  <c r="O8" i="9"/>
  <c r="P41" i="9"/>
  <c r="P30" i="9"/>
  <c r="P46" i="9"/>
  <c r="P36" i="9"/>
  <c r="P34" i="9"/>
  <c r="P44" i="9"/>
  <c r="P52" i="9"/>
  <c r="P50" i="9"/>
  <c r="P33" i="9"/>
  <c r="P42" i="9"/>
  <c r="P49" i="9"/>
  <c r="P32" i="9"/>
  <c r="P39" i="9"/>
  <c r="P48" i="9"/>
  <c r="P55" i="9"/>
  <c r="P37" i="9"/>
  <c r="P45" i="9"/>
  <c r="P53" i="9"/>
  <c r="G9" i="9"/>
  <c r="P35" i="9"/>
  <c r="P43" i="9"/>
  <c r="P51" i="9"/>
  <c r="P18" i="9"/>
  <c r="G28" i="9"/>
  <c r="G14" i="9"/>
  <c r="G18" i="9"/>
  <c r="O29" i="9"/>
  <c r="G29" i="9"/>
  <c r="O21" i="9"/>
  <c r="G21" i="9"/>
  <c r="P24" i="9"/>
  <c r="P22" i="9"/>
  <c r="P26" i="9"/>
  <c r="P15" i="9"/>
  <c r="G26" i="9"/>
  <c r="O26" i="9"/>
  <c r="P9" i="9"/>
  <c r="P16" i="9"/>
  <c r="O19" i="9"/>
  <c r="P19" i="9" s="1"/>
  <c r="M21" i="9"/>
  <c r="L22" i="9"/>
  <c r="G24" i="9"/>
  <c r="F25" i="9"/>
  <c r="O25" i="9" s="1"/>
  <c r="O27" i="9"/>
  <c r="P27" i="9" s="1"/>
  <c r="M29" i="9"/>
  <c r="M20" i="9"/>
  <c r="P20" i="9" s="1"/>
  <c r="G23" i="9"/>
  <c r="M28" i="9"/>
  <c r="P28" i="9" s="1"/>
  <c r="O11" i="9"/>
  <c r="P11" i="9" s="1"/>
  <c r="O12" i="9"/>
  <c r="G22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L18" i="9"/>
  <c r="L56" i="9" s="1"/>
  <c r="G20" i="9"/>
  <c r="M25" i="9"/>
  <c r="P8" i="9" l="1"/>
  <c r="O56" i="9"/>
  <c r="F56" i="9"/>
  <c r="M56" i="9"/>
  <c r="G8" i="9"/>
  <c r="G25" i="9"/>
  <c r="G21" i="10"/>
  <c r="G13" i="9"/>
  <c r="G12" i="10"/>
  <c r="G17" i="9"/>
  <c r="G47" i="10"/>
  <c r="G8" i="10"/>
  <c r="F56" i="10"/>
  <c r="O56" i="10"/>
  <c r="P8" i="10"/>
  <c r="P56" i="10" s="1"/>
  <c r="P29" i="9"/>
  <c r="P12" i="9"/>
  <c r="P25" i="9"/>
  <c r="P21" i="9"/>
  <c r="G56" i="9" l="1"/>
  <c r="P56" i="9"/>
  <c r="G56" i="10"/>
</calcChain>
</file>

<file path=xl/sharedStrings.xml><?xml version="1.0" encoding="utf-8"?>
<sst xmlns="http://schemas.openxmlformats.org/spreadsheetml/2006/main" count="79" uniqueCount="48">
  <si>
    <t>ಕಾಲೇಜಿನ ಹೆಸರು</t>
  </si>
  <si>
    <t>ಜನ್ಮ ದಿನಾಂಕ</t>
  </si>
  <si>
    <t>ಸೇವೆಗೆ ಸೇರಿದ ದಿನಾಂಕ</t>
  </si>
  <si>
    <t>ವಯೋ ನಿವೃತ್ತಿ/ಸ್ವಯಂ ನಿವೃತ್ತಿ/ಮರಣ ಹೊಂದಿದ ದಿನಾಂಕ</t>
  </si>
  <si>
    <t>ಷರಾ</t>
  </si>
  <si>
    <t>BASIC</t>
  </si>
  <si>
    <t>AGP</t>
  </si>
  <si>
    <t>DA% AS ON 01-01-2006</t>
  </si>
  <si>
    <t>DA AS ON 01-01-2006</t>
  </si>
  <si>
    <t>TOTAL</t>
  </si>
  <si>
    <t>zero DA</t>
  </si>
  <si>
    <t>DA</t>
  </si>
  <si>
    <t>Nov,08</t>
  </si>
  <si>
    <t>Dec,08</t>
  </si>
  <si>
    <t>Jan,09</t>
  </si>
  <si>
    <t>Feb,09</t>
  </si>
  <si>
    <t>Mar,09</t>
  </si>
  <si>
    <t>Apr,09</t>
  </si>
  <si>
    <t>May,09</t>
  </si>
  <si>
    <t>PAY DUE ON REVISED SCALE FROM 01-01-2006 to date of rtd. (NEW 2006 6th UGC PAY SCALE)</t>
  </si>
  <si>
    <t xml:space="preserve">PAY DRAWN IN PRE REVISED  SCALE  AS ON 31-12-2005 (OLD 1996 5th UGC PAY SCALE) </t>
  </si>
  <si>
    <t xml:space="preserve">DA </t>
  </si>
  <si>
    <t>DA %</t>
  </si>
  <si>
    <t>ದಿನಾಂಕ:೦೧-೦೧-೨೦೦೬ ರಿಂದ(31.12.2015ರ ಅವಧಿ) ನಿವೃತ್ತಿ/ಸ್ವಯಂ ನಿವೃತ್ತಿ/ಮರಣ ಹೊಂದಿದ ದಿನಾಂಕ ದವರೆಗೆ ಎಂ.ಹೆಚ್.ಆರ್.ಡಿ ಸೂತ್ರದನ್ವಯ ೬ನೇ ಯುಜಿಸಿ ವೇತನ ಶ್ರೇಣಿಯಲ್ಲಿ ಪಾವತಿಸಬೇಕಾಗಿರುವ ಬಾಕಿ ಮೊತ್ತ  (ಅನುಬಂಧ-1 ರಲ್ಲಿನ ಲೆಕ್ಕಾಚಾರದಂತೆ)</t>
  </si>
  <si>
    <t>ಯುಜಿಸಿಯ ೬ನೇ ವೇತನ ಶ್ರೇಣಿಯಲ್ಲಿ ಪಾವತಿಸಬೇಕಾಗಿರುವ ಬಾಕಿ/ಹೆಚ್ಚುವರಿಯಾಗಿ  ಪಾವತಿಸಿರುವ ವಿವರ</t>
  </si>
  <si>
    <t>ಕ್ರ.
ಸಂ</t>
  </si>
  <si>
    <t>ಡಿ.ಡಿ.ಓ 
ಕೋಡ್‌</t>
  </si>
  <si>
    <t>01.01.2006 ರಿಂದ 31.12.2015ರ ಅವಧಿಯಲ್ಲಿ ನಿವೃತ್ತಿ/ಸ್ವಯಂ ನಿವೃತ್ತಿ/ಮರಣ ಹೊಂದಿದವರ ಬೋಧಕರುಗಳಿಗೆ 2006ರ ಪರಿಷ್ಕೃತ ಯುಜಿಸಿ ವೇತನ ಶ್ರೇಣಿಯಲ್ಲಿ ಎಂ.ಎಚ್‌.ಆರ್‌.ಡಿ. ನಮೂನೆಯಲ್ಲಿ ಪಾವತಿಸಬೇಕಾಗಿರುವ ಬಾಕಿ ಮೊತ್ತ ಈಗಾಗಲೇ ಪಾವತಿಸಿರುವ ಯುಜಿಸಿ ಬಾಕಿ ಮೊತ್ತ ಮತ್ತು ಇನ್ನೂ ಬಾಕಿ ಪಾವತಿಸಬೇಕಾಗಿರುವ/ಹೆಚ್ಚುವರಿಯಾಗಿ ಪಾವತಿಸಿರುವ ಬಾಕಿಯ ವಿವರ</t>
  </si>
  <si>
    <t>MON/
YEAR</t>
  </si>
  <si>
    <t>ANNEXURE-1</t>
  </si>
  <si>
    <t xml:space="preserve">                                    ANNEXURE-2</t>
  </si>
  <si>
    <t>01.12.09 
    To
23.12.09</t>
  </si>
  <si>
    <t>ಅನುಬಂಧ-೩</t>
  </si>
  <si>
    <t>ದಿನಾಂಕ: ೦೧.೦೬.೨೦೦೬ ರಿಂದ ೩೧.೧೨.೨೦೧೫ ರವರೆಗೆ ವಯೋ ನಿವೃತ್ತಿ/ಸ್ವಯಂ ನಿವೃತ್ತಿ/ಮರಣ ಹೊಂದಿದವರ ಹೆಸರು</t>
  </si>
  <si>
    <r>
      <t xml:space="preserve">ದಿನಾಂಕ:೦೧-೦೧-೨೦೦೬ ರಿಂದ ನಿವೃತ್ತಿ/ಸ್ವಯಂ ನಿವೃತ್ತಿ/ಮರಣ ಹೊಂದಿದ ದಿನಾಂಕ ದವರೆಗೆ </t>
    </r>
    <r>
      <rPr>
        <b/>
        <sz val="18"/>
        <color theme="1"/>
        <rFont val="NudiUni01e"/>
      </rPr>
      <t>[</t>
    </r>
    <r>
      <rPr>
        <b/>
        <sz val="14"/>
        <color theme="1"/>
        <rFont val="NudiUni01e"/>
      </rPr>
      <t>ಕಾಲಂ</t>
    </r>
    <r>
      <rPr>
        <b/>
        <sz val="12"/>
        <color theme="1"/>
        <rFont val="NudiUni01e"/>
      </rPr>
      <t>(6)</t>
    </r>
    <r>
      <rPr>
        <b/>
        <sz val="14"/>
        <color theme="1"/>
        <rFont val="NudiUni01e"/>
      </rPr>
      <t>ರಂತೆ</t>
    </r>
    <r>
      <rPr>
        <b/>
        <sz val="16"/>
        <color theme="1"/>
        <rFont val="NudiUni01e"/>
      </rPr>
      <t>]</t>
    </r>
    <r>
      <rPr>
        <b/>
        <sz val="11"/>
        <color theme="1"/>
        <rFont val="NudiUni01e"/>
      </rPr>
      <t xml:space="preserve"> ೬ನೇ ಯುಜಿಸಿ ವೇತನ ಶ್ರೇಣಿಯಲ್ಲಿ ಪಾವತಿಸಿರುವ ಮೊತ್ತ (ಅನುಬಂದ-೨ ರಲ್ಲಿನ ಲೆಕ್ಕಾಚಾರದಂತೆ)</t>
    </r>
  </si>
  <si>
    <t>ಸಹಿ/-</t>
  </si>
  <si>
    <t>ಪ್ರಾಂಶುಪಾಲರು</t>
  </si>
  <si>
    <t>BASIC+
AGP</t>
  </si>
  <si>
    <t>01.12.09 To
23.12.09</t>
  </si>
  <si>
    <r>
      <t xml:space="preserve"> REVISED NEW (BASIC +AGP) IN 6th PAY SCALE - (BASIC+</t>
    </r>
    <r>
      <rPr>
        <b/>
        <u/>
        <sz val="12"/>
        <color theme="1"/>
        <rFont val="Calibri"/>
        <family val="2"/>
        <scheme val="minor"/>
      </rPr>
      <t>DA as on 01-01-2006</t>
    </r>
    <r>
      <rPr>
        <b/>
        <sz val="12"/>
        <color theme="1"/>
        <rFont val="Calibri"/>
        <family val="2"/>
        <scheme val="minor"/>
      </rPr>
      <t>)  in 5th PAY SCALE</t>
    </r>
  </si>
  <si>
    <r>
      <t>MHRD FORMULA = REVISED NEW (BASIC +AGP) IN 6th PAY SCALE - (BASIC+</t>
    </r>
    <r>
      <rPr>
        <b/>
        <u/>
        <sz val="12"/>
        <color theme="1"/>
        <rFont val="Calibri"/>
        <family val="2"/>
        <scheme val="minor"/>
      </rPr>
      <t>DA as on 01-01-2006</t>
    </r>
    <r>
      <rPr>
        <b/>
        <sz val="12"/>
        <color theme="1"/>
        <rFont val="Calibri"/>
        <family val="2"/>
        <scheme val="minor"/>
      </rPr>
      <t>)  in 5th PAY SCALE</t>
    </r>
  </si>
  <si>
    <t>BASIC
+AGP</t>
  </si>
  <si>
    <t xml:space="preserve"> DIFFERENCE OF PAY FROM 01-1-2006 to Date of RTD.</t>
  </si>
  <si>
    <t>DIFFERENCE OF PAY  FROM 01-1-2006 to Date of RTD.</t>
  </si>
  <si>
    <t>6th UGC PAY SCALE ARREARS CALCULATION 01-01-2006 to  Date of Rtd/VRS/Death</t>
  </si>
  <si>
    <t>6th UGC PAY SCALE ARREARS PAID 01-01-2006 to  Date of Rtd/VRS/Death</t>
  </si>
  <si>
    <t>ಕಾಲಂ(8)&gt;(9) ಆದರೆ ೬ನೇ ವೇತನದ ಬಾಕಿ ಮೊತ್ತ  (8)-(9)</t>
  </si>
  <si>
    <t>ಕಾಲಂ(9)&gt;(8) ಆದರೆ ೬ನೇ ವೇತನದ ಹೆಚ್ಚುವರಿಯಾಗಿ ಪಾವತಿಸಿರುವ ಮೊತ್ತ (9)-(8)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</si>
</sst>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B00044B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NudiUni01e"/>
    </font>
    <font>
      <sz val="12"/>
      <color rgb="FF1E1E1E"/>
      <name val="NudiUni01e"/>
    </font>
    <font>
      <sz val="12"/>
      <color theme="1"/>
      <name val="Cambria"/>
      <family val="1"/>
      <scheme val="major"/>
    </font>
    <font>
      <i/>
      <u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9"/>
      <color theme="1"/>
      <name val="NudiUni01e"/>
    </font>
    <font>
      <b/>
      <sz val="11"/>
      <color theme="1"/>
      <name val="NudiUni01e"/>
    </font>
    <font>
      <b/>
      <sz val="13"/>
      <color theme="1"/>
      <name val="NudiUniAnanth05e"/>
    </font>
    <font>
      <b/>
      <sz val="12"/>
      <color theme="1"/>
      <name val="Cambria"/>
      <family val="1"/>
      <scheme val="major"/>
    </font>
    <font>
      <b/>
      <sz val="13"/>
      <color theme="1"/>
      <name val="NudiUni01e"/>
    </font>
    <font>
      <b/>
      <sz val="18"/>
      <color theme="1"/>
      <name val="NudiUni01e"/>
    </font>
    <font>
      <b/>
      <sz val="14"/>
      <color theme="1"/>
      <name val="NudiUni01e"/>
    </font>
    <font>
      <b/>
      <sz val="12"/>
      <color theme="1"/>
      <name val="NudiUni01e"/>
    </font>
    <font>
      <b/>
      <sz val="16"/>
      <color theme="1"/>
      <name val="NudiUni01e"/>
    </font>
    <font>
      <sz val="11"/>
      <color theme="1"/>
      <name val="NudiUniAnanth05e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i/>
      <u/>
      <sz val="12"/>
      <color theme="1"/>
      <name val="Calibri"/>
      <family val="2"/>
      <scheme val="minor"/>
    </font>
    <font>
      <sz val="12"/>
      <color theme="1"/>
      <name val="NudiUniAnanth05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2" xfId="0" applyFont="1" applyBorder="1"/>
    <xf numFmtId="164" fontId="6" fillId="0" borderId="2" xfId="0" applyNumberFormat="1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5" fillId="2" borderId="15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7" fontId="5" fillId="2" borderId="18" xfId="0" applyNumberFormat="1" applyFont="1" applyFill="1" applyBorder="1"/>
    <xf numFmtId="0" fontId="18" fillId="2" borderId="1" xfId="0" applyFont="1" applyFill="1" applyBorder="1" applyAlignment="1">
      <alignment horizontal="center" wrapText="1"/>
    </xf>
    <xf numFmtId="0" fontId="16" fillId="2" borderId="5" xfId="0" applyFont="1" applyFill="1" applyBorder="1" applyProtection="1"/>
    <xf numFmtId="0" fontId="16" fillId="2" borderId="5" xfId="0" applyFont="1" applyFill="1" applyBorder="1"/>
    <xf numFmtId="9" fontId="16" fillId="2" borderId="5" xfId="0" applyNumberFormat="1" applyFont="1" applyFill="1" applyBorder="1" applyAlignment="1">
      <alignment horizontal="center"/>
    </xf>
    <xf numFmtId="0" fontId="5" fillId="2" borderId="19" xfId="0" applyFont="1" applyFill="1" applyBorder="1"/>
    <xf numFmtId="0" fontId="16" fillId="2" borderId="20" xfId="0" applyFont="1" applyFill="1" applyBorder="1"/>
    <xf numFmtId="0" fontId="16" fillId="2" borderId="2" xfId="0" applyFont="1" applyFill="1" applyBorder="1"/>
    <xf numFmtId="0" fontId="5" fillId="2" borderId="21" xfId="0" applyFont="1" applyFill="1" applyBorder="1"/>
    <xf numFmtId="0" fontId="16" fillId="2" borderId="22" xfId="0" applyFont="1" applyFill="1" applyBorder="1"/>
    <xf numFmtId="0" fontId="3" fillId="2" borderId="2" xfId="0" applyFont="1" applyFill="1" applyBorder="1" applyAlignment="1">
      <alignment horizontal="center" wrapText="1"/>
    </xf>
    <xf numFmtId="17" fontId="5" fillId="2" borderId="23" xfId="0" applyNumberFormat="1" applyFont="1" applyFill="1" applyBorder="1"/>
    <xf numFmtId="0" fontId="19" fillId="2" borderId="24" xfId="0" applyFont="1" applyFill="1" applyBorder="1" applyAlignment="1">
      <alignment horizontal="center" wrapText="1"/>
    </xf>
    <xf numFmtId="0" fontId="16" fillId="2" borderId="25" xfId="0" applyFont="1" applyFill="1" applyBorder="1" applyProtection="1"/>
    <xf numFmtId="0" fontId="16" fillId="2" borderId="4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16" fillId="2" borderId="28" xfId="0" applyFont="1" applyFill="1" applyBorder="1"/>
    <xf numFmtId="17" fontId="5" fillId="2" borderId="29" xfId="0" applyNumberFormat="1" applyFont="1" applyFill="1" applyBorder="1" applyAlignment="1">
      <alignment horizontal="right"/>
    </xf>
    <xf numFmtId="0" fontId="16" fillId="2" borderId="2" xfId="0" applyFont="1" applyFill="1" applyBorder="1" applyProtection="1"/>
    <xf numFmtId="17" fontId="5" fillId="2" borderId="30" xfId="0" applyNumberFormat="1" applyFont="1" applyFill="1" applyBorder="1" applyAlignment="1">
      <alignment horizontal="right"/>
    </xf>
    <xf numFmtId="17" fontId="5" fillId="2" borderId="3" xfId="0" applyNumberFormat="1" applyFont="1" applyFill="1" applyBorder="1" applyAlignment="1">
      <alignment horizontal="right"/>
    </xf>
    <xf numFmtId="17" fontId="5" fillId="2" borderId="5" xfId="0" applyNumberFormat="1" applyFont="1" applyFill="1" applyBorder="1"/>
    <xf numFmtId="0" fontId="3" fillId="2" borderId="5" xfId="0" applyFont="1" applyFill="1" applyBorder="1" applyAlignment="1">
      <alignment horizontal="center" wrapText="1"/>
    </xf>
    <xf numFmtId="17" fontId="5" fillId="2" borderId="2" xfId="0" applyNumberFormat="1" applyFont="1" applyFill="1" applyBorder="1"/>
    <xf numFmtId="17" fontId="5" fillId="2" borderId="4" xfId="0" applyNumberFormat="1" applyFont="1" applyFill="1" applyBorder="1" applyAlignment="1">
      <alignment wrapText="1"/>
    </xf>
    <xf numFmtId="0" fontId="16" fillId="2" borderId="5" xfId="0" applyFont="1" applyFill="1" applyBorder="1" applyAlignment="1" applyProtection="1">
      <alignment vertical="center"/>
    </xf>
    <xf numFmtId="0" fontId="16" fillId="2" borderId="2" xfId="0" applyFont="1" applyFill="1" applyBorder="1" applyAlignment="1">
      <alignment vertical="center"/>
    </xf>
    <xf numFmtId="9" fontId="16" fillId="2" borderId="5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17" fontId="5" fillId="2" borderId="17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16" fillId="2" borderId="8" xfId="0" applyFont="1" applyFill="1" applyBorder="1" applyProtection="1"/>
    <xf numFmtId="0" fontId="16" fillId="2" borderId="8" xfId="0" applyFont="1" applyFill="1" applyBorder="1"/>
    <xf numFmtId="0" fontId="5" fillId="2" borderId="9" xfId="0" applyFont="1" applyFill="1" applyBorder="1"/>
    <xf numFmtId="0" fontId="16" fillId="2" borderId="7" xfId="0" applyFont="1" applyFill="1" applyBorder="1"/>
    <xf numFmtId="9" fontId="16" fillId="2" borderId="5" xfId="0" applyNumberFormat="1" applyFont="1" applyFill="1" applyBorder="1"/>
    <xf numFmtId="9" fontId="16" fillId="2" borderId="2" xfId="0" applyNumberFormat="1" applyFont="1" applyFill="1" applyBorder="1"/>
    <xf numFmtId="0" fontId="21" fillId="0" borderId="0" xfId="0" applyFont="1"/>
    <xf numFmtId="164" fontId="7" fillId="0" borderId="2" xfId="0" applyNumberFormat="1" applyFont="1" applyBorder="1" applyAlignment="1">
      <alignment horizontal="center" vertical="center" wrapText="1"/>
    </xf>
    <xf numFmtId="0" fontId="5" fillId="2" borderId="32" xfId="0" applyFont="1" applyFill="1" applyBorder="1"/>
    <xf numFmtId="0" fontId="5" fillId="2" borderId="33" xfId="0" applyFont="1" applyFill="1" applyBorder="1"/>
    <xf numFmtId="0" fontId="16" fillId="2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17" fontId="5" fillId="2" borderId="33" xfId="0" applyNumberFormat="1" applyFont="1" applyFill="1" applyBorder="1"/>
    <xf numFmtId="17" fontId="5" fillId="2" borderId="33" xfId="0" applyNumberFormat="1" applyFont="1" applyFill="1" applyBorder="1" applyAlignment="1">
      <alignment horizontal="right"/>
    </xf>
    <xf numFmtId="17" fontId="5" fillId="2" borderId="33" xfId="0" applyNumberFormat="1" applyFont="1" applyFill="1" applyBorder="1" applyAlignment="1">
      <alignment wrapText="1"/>
    </xf>
    <xf numFmtId="17" fontId="5" fillId="2" borderId="33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center" wrapText="1"/>
    </xf>
    <xf numFmtId="0" fontId="16" fillId="2" borderId="22" xfId="0" applyFont="1" applyFill="1" applyBorder="1" applyAlignment="1">
      <alignment horizontal="center" vertical="center"/>
    </xf>
    <xf numFmtId="0" fontId="16" fillId="2" borderId="21" xfId="0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vertical="center"/>
    </xf>
    <xf numFmtId="0" fontId="16" fillId="2" borderId="4" xfId="0" applyFont="1" applyFill="1" applyBorder="1" applyAlignment="1">
      <alignment vertical="center"/>
    </xf>
    <xf numFmtId="9" fontId="16" fillId="2" borderId="4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16" fillId="2" borderId="28" xfId="0" applyFont="1" applyFill="1" applyBorder="1" applyAlignment="1">
      <alignment vertical="center"/>
    </xf>
    <xf numFmtId="9" fontId="16" fillId="2" borderId="4" xfId="0" applyNumberFormat="1" applyFont="1" applyFill="1" applyBorder="1"/>
    <xf numFmtId="0" fontId="18" fillId="2" borderId="20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vertical="center"/>
    </xf>
    <xf numFmtId="0" fontId="20" fillId="2" borderId="38" xfId="0" applyFont="1" applyFill="1" applyBorder="1" applyAlignment="1" applyProtection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7" fontId="5" fillId="2" borderId="40" xfId="0" applyNumberFormat="1" applyFont="1" applyFill="1" applyBorder="1"/>
    <xf numFmtId="0" fontId="20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F65" sqref="F65"/>
    </sheetView>
  </sheetViews>
  <sheetFormatPr defaultRowHeight="15.75" x14ac:dyDescent="0.25"/>
  <cols>
    <col min="1" max="1" width="9.5703125" style="16" bestFit="1" customWidth="1"/>
    <col min="2" max="2" width="7.28515625" style="16" bestFit="1" customWidth="1"/>
    <col min="3" max="3" width="6" style="16" bestFit="1" customWidth="1"/>
    <col min="4" max="4" width="6.42578125" style="16" bestFit="1" customWidth="1"/>
    <col min="5" max="5" width="14.85546875" style="16" bestFit="1" customWidth="1"/>
    <col min="6" max="6" width="12.7109375" style="16" bestFit="1" customWidth="1"/>
    <col min="7" max="7" width="8.42578125" style="16" bestFit="1" customWidth="1"/>
    <col min="8" max="8" width="7.85546875" style="16" bestFit="1" customWidth="1"/>
    <col min="9" max="9" width="6" style="16" bestFit="1" customWidth="1"/>
    <col min="10" max="10" width="6.7109375" style="16" bestFit="1" customWidth="1"/>
    <col min="11" max="11" width="6.7109375" style="16" customWidth="1"/>
    <col min="12" max="12" width="8.42578125" style="16" bestFit="1" customWidth="1"/>
    <col min="13" max="13" width="7.85546875" style="16" bestFit="1" customWidth="1"/>
    <col min="14" max="14" width="6" style="16" bestFit="1" customWidth="1"/>
    <col min="15" max="15" width="4.5703125" style="16" bestFit="1" customWidth="1"/>
    <col min="16" max="16" width="8.42578125" style="16" bestFit="1" customWidth="1"/>
    <col min="17" max="16384" width="9.140625" style="16"/>
  </cols>
  <sheetData>
    <row r="1" spans="1:16" x14ac:dyDescent="0.25">
      <c r="M1" s="99" t="s">
        <v>29</v>
      </c>
      <c r="N1" s="99"/>
      <c r="O1" s="99"/>
      <c r="P1" s="99"/>
    </row>
    <row r="2" spans="1:16" ht="18" customHeight="1" x14ac:dyDescent="0.25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7.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6.5" thickBot="1" x14ac:dyDescent="0.3">
      <c r="A4" s="100" t="s">
        <v>40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79.5" customHeight="1" x14ac:dyDescent="0.25">
      <c r="A5" s="102" t="s">
        <v>28</v>
      </c>
      <c r="B5" s="104" t="s">
        <v>20</v>
      </c>
      <c r="C5" s="105"/>
      <c r="D5" s="105"/>
      <c r="E5" s="105"/>
      <c r="F5" s="105"/>
      <c r="G5" s="106"/>
      <c r="H5" s="104" t="s">
        <v>19</v>
      </c>
      <c r="I5" s="105"/>
      <c r="J5" s="105"/>
      <c r="K5" s="105"/>
      <c r="L5" s="106"/>
      <c r="M5" s="104" t="s">
        <v>42</v>
      </c>
      <c r="N5" s="105"/>
      <c r="O5" s="105"/>
      <c r="P5" s="106"/>
    </row>
    <row r="6" spans="1:16" ht="31.5" x14ac:dyDescent="0.25">
      <c r="A6" s="103"/>
      <c r="B6" s="75" t="s">
        <v>5</v>
      </c>
      <c r="C6" s="68" t="s">
        <v>6</v>
      </c>
      <c r="D6" s="69" t="s">
        <v>41</v>
      </c>
      <c r="E6" s="69" t="s">
        <v>7</v>
      </c>
      <c r="F6" s="69" t="s">
        <v>8</v>
      </c>
      <c r="G6" s="76" t="s">
        <v>9</v>
      </c>
      <c r="H6" s="80" t="s">
        <v>5</v>
      </c>
      <c r="I6" s="70" t="s">
        <v>6</v>
      </c>
      <c r="J6" s="69" t="s">
        <v>10</v>
      </c>
      <c r="K6" s="69" t="s">
        <v>11</v>
      </c>
      <c r="L6" s="76" t="s">
        <v>9</v>
      </c>
      <c r="M6" s="80" t="s">
        <v>5</v>
      </c>
      <c r="N6" s="70" t="s">
        <v>6</v>
      </c>
      <c r="O6" s="70" t="s">
        <v>11</v>
      </c>
      <c r="P6" s="76" t="s">
        <v>9</v>
      </c>
    </row>
    <row r="7" spans="1:16" ht="16.5" thickBot="1" x14ac:dyDescent="0.3">
      <c r="A7" s="98">
        <v>1</v>
      </c>
      <c r="B7" s="92">
        <v>2</v>
      </c>
      <c r="C7" s="93">
        <v>3</v>
      </c>
      <c r="D7" s="94">
        <v>4</v>
      </c>
      <c r="E7" s="94">
        <v>5</v>
      </c>
      <c r="F7" s="94">
        <v>6</v>
      </c>
      <c r="G7" s="95">
        <v>7</v>
      </c>
      <c r="H7" s="96">
        <v>8</v>
      </c>
      <c r="I7" s="94">
        <v>9</v>
      </c>
      <c r="J7" s="94">
        <v>10</v>
      </c>
      <c r="K7" s="94">
        <v>11</v>
      </c>
      <c r="L7" s="95">
        <v>12</v>
      </c>
      <c r="M7" s="96">
        <v>13</v>
      </c>
      <c r="N7" s="94">
        <v>14</v>
      </c>
      <c r="O7" s="94">
        <v>15</v>
      </c>
      <c r="P7" s="95">
        <v>16</v>
      </c>
    </row>
    <row r="8" spans="1:16" x14ac:dyDescent="0.25">
      <c r="A8" s="97">
        <v>38718</v>
      </c>
      <c r="B8" s="91"/>
      <c r="C8" s="25">
        <v>0</v>
      </c>
      <c r="D8" s="26">
        <f>B8+C8</f>
        <v>0</v>
      </c>
      <c r="E8" s="62">
        <v>0.74</v>
      </c>
      <c r="F8" s="26">
        <f>ROUND(D8*E8,0.5)</f>
        <v>0</v>
      </c>
      <c r="G8" s="28">
        <f>D8+F8</f>
        <v>0</v>
      </c>
      <c r="H8" s="29">
        <v>0</v>
      </c>
      <c r="I8" s="26">
        <v>0</v>
      </c>
      <c r="J8" s="62">
        <v>0</v>
      </c>
      <c r="K8" s="26">
        <f>ROUND((H8+I8)*J8,0.5)</f>
        <v>0</v>
      </c>
      <c r="L8" s="28">
        <f>H8+I8+J8</f>
        <v>0</v>
      </c>
      <c r="M8" s="29">
        <f t="shared" ref="M8:M55" si="0">H8-B8</f>
        <v>0</v>
      </c>
      <c r="N8" s="26">
        <f t="shared" ref="N8:N55" si="1">I8-C8</f>
        <v>0</v>
      </c>
      <c r="O8" s="26">
        <f>J8-F8</f>
        <v>0</v>
      </c>
      <c r="P8" s="28">
        <f>SUM(M8:O8)</f>
        <v>0</v>
      </c>
    </row>
    <row r="9" spans="1:16" x14ac:dyDescent="0.25">
      <c r="A9" s="71">
        <v>38749</v>
      </c>
      <c r="B9" s="77"/>
      <c r="C9" s="42">
        <v>0</v>
      </c>
      <c r="D9" s="30">
        <f t="shared" ref="D9:D55" si="2">B9+C9</f>
        <v>0</v>
      </c>
      <c r="E9" s="63">
        <v>0.74</v>
      </c>
      <c r="F9" s="30">
        <f t="shared" ref="F9:F55" si="3">ROUND(D9*E9,0.5)</f>
        <v>0</v>
      </c>
      <c r="G9" s="31">
        <f t="shared" ref="G9:G55" si="4">D9+F9</f>
        <v>0</v>
      </c>
      <c r="H9" s="32"/>
      <c r="I9" s="30"/>
      <c r="J9" s="63">
        <v>0</v>
      </c>
      <c r="K9" s="30">
        <f t="shared" ref="K9:K55" si="5">ROUND((H9+I9)*J9,0.5)</f>
        <v>0</v>
      </c>
      <c r="L9" s="31">
        <f t="shared" ref="L9:L48" si="6">H9+I9+J9</f>
        <v>0</v>
      </c>
      <c r="M9" s="32">
        <f t="shared" si="0"/>
        <v>0</v>
      </c>
      <c r="N9" s="30">
        <f t="shared" si="1"/>
        <v>0</v>
      </c>
      <c r="O9" s="30">
        <f t="shared" ref="O9:O55" si="7">J9-F9</f>
        <v>0</v>
      </c>
      <c r="P9" s="31">
        <f t="shared" ref="P9:P48" si="8">SUM(M9:O9)</f>
        <v>0</v>
      </c>
    </row>
    <row r="10" spans="1:16" x14ac:dyDescent="0.25">
      <c r="A10" s="71">
        <v>38777</v>
      </c>
      <c r="B10" s="77"/>
      <c r="C10" s="42">
        <v>0</v>
      </c>
      <c r="D10" s="30">
        <f t="shared" si="2"/>
        <v>0</v>
      </c>
      <c r="E10" s="63">
        <v>0.74</v>
      </c>
      <c r="F10" s="30">
        <f t="shared" si="3"/>
        <v>0</v>
      </c>
      <c r="G10" s="31">
        <f t="shared" si="4"/>
        <v>0</v>
      </c>
      <c r="H10" s="32"/>
      <c r="I10" s="30"/>
      <c r="J10" s="63">
        <v>0</v>
      </c>
      <c r="K10" s="30">
        <f t="shared" si="5"/>
        <v>0</v>
      </c>
      <c r="L10" s="31">
        <f t="shared" si="6"/>
        <v>0</v>
      </c>
      <c r="M10" s="32">
        <f t="shared" si="0"/>
        <v>0</v>
      </c>
      <c r="N10" s="30">
        <f t="shared" si="1"/>
        <v>0</v>
      </c>
      <c r="O10" s="30">
        <f t="shared" si="7"/>
        <v>0</v>
      </c>
      <c r="P10" s="31">
        <f t="shared" si="8"/>
        <v>0</v>
      </c>
    </row>
    <row r="11" spans="1:16" x14ac:dyDescent="0.25">
      <c r="A11" s="71">
        <v>38808</v>
      </c>
      <c r="B11" s="77"/>
      <c r="C11" s="42">
        <v>0</v>
      </c>
      <c r="D11" s="30">
        <f t="shared" si="2"/>
        <v>0</v>
      </c>
      <c r="E11" s="63">
        <v>0.74</v>
      </c>
      <c r="F11" s="30">
        <f t="shared" si="3"/>
        <v>0</v>
      </c>
      <c r="G11" s="31">
        <f t="shared" si="4"/>
        <v>0</v>
      </c>
      <c r="H11" s="32"/>
      <c r="I11" s="30"/>
      <c r="J11" s="63">
        <v>0</v>
      </c>
      <c r="K11" s="30">
        <f t="shared" si="5"/>
        <v>0</v>
      </c>
      <c r="L11" s="31">
        <f t="shared" si="6"/>
        <v>0</v>
      </c>
      <c r="M11" s="32">
        <f t="shared" si="0"/>
        <v>0</v>
      </c>
      <c r="N11" s="30">
        <f t="shared" si="1"/>
        <v>0</v>
      </c>
      <c r="O11" s="30">
        <f t="shared" si="7"/>
        <v>0</v>
      </c>
      <c r="P11" s="31">
        <f t="shared" si="8"/>
        <v>0</v>
      </c>
    </row>
    <row r="12" spans="1:16" x14ac:dyDescent="0.25">
      <c r="A12" s="71">
        <v>38838</v>
      </c>
      <c r="B12" s="77"/>
      <c r="C12" s="42">
        <v>0</v>
      </c>
      <c r="D12" s="30">
        <f t="shared" si="2"/>
        <v>0</v>
      </c>
      <c r="E12" s="63">
        <v>0.74</v>
      </c>
      <c r="F12" s="30">
        <f t="shared" si="3"/>
        <v>0</v>
      </c>
      <c r="G12" s="31">
        <f t="shared" si="4"/>
        <v>0</v>
      </c>
      <c r="H12" s="32"/>
      <c r="I12" s="30"/>
      <c r="J12" s="63">
        <v>0</v>
      </c>
      <c r="K12" s="30">
        <f t="shared" si="5"/>
        <v>0</v>
      </c>
      <c r="L12" s="31">
        <f t="shared" si="6"/>
        <v>0</v>
      </c>
      <c r="M12" s="32">
        <f t="shared" si="0"/>
        <v>0</v>
      </c>
      <c r="N12" s="30">
        <f t="shared" si="1"/>
        <v>0</v>
      </c>
      <c r="O12" s="30">
        <f t="shared" si="7"/>
        <v>0</v>
      </c>
      <c r="P12" s="31">
        <f t="shared" si="8"/>
        <v>0</v>
      </c>
    </row>
    <row r="13" spans="1:16" x14ac:dyDescent="0.25">
      <c r="A13" s="71">
        <v>38869</v>
      </c>
      <c r="B13" s="77"/>
      <c r="C13" s="42">
        <v>0</v>
      </c>
      <c r="D13" s="30">
        <f t="shared" si="2"/>
        <v>0</v>
      </c>
      <c r="E13" s="63">
        <v>0.74</v>
      </c>
      <c r="F13" s="30">
        <f t="shared" si="3"/>
        <v>0</v>
      </c>
      <c r="G13" s="31">
        <f t="shared" si="4"/>
        <v>0</v>
      </c>
      <c r="H13" s="32"/>
      <c r="I13" s="30"/>
      <c r="J13" s="63">
        <v>0</v>
      </c>
      <c r="K13" s="30">
        <f t="shared" si="5"/>
        <v>0</v>
      </c>
      <c r="L13" s="31">
        <f t="shared" si="6"/>
        <v>0</v>
      </c>
      <c r="M13" s="32">
        <f t="shared" si="0"/>
        <v>0</v>
      </c>
      <c r="N13" s="30">
        <f t="shared" si="1"/>
        <v>0</v>
      </c>
      <c r="O13" s="30">
        <f t="shared" si="7"/>
        <v>0</v>
      </c>
      <c r="P13" s="31">
        <f t="shared" si="8"/>
        <v>0</v>
      </c>
    </row>
    <row r="14" spans="1:16" x14ac:dyDescent="0.25">
      <c r="A14" s="71">
        <v>38899</v>
      </c>
      <c r="B14" s="77"/>
      <c r="C14" s="42">
        <v>0</v>
      </c>
      <c r="D14" s="30">
        <f t="shared" si="2"/>
        <v>0</v>
      </c>
      <c r="E14" s="63">
        <v>0.74</v>
      </c>
      <c r="F14" s="30">
        <f>ROUND(D14*E14,0.5)</f>
        <v>0</v>
      </c>
      <c r="G14" s="31">
        <f t="shared" si="4"/>
        <v>0</v>
      </c>
      <c r="H14" s="32"/>
      <c r="I14" s="30"/>
      <c r="J14" s="63">
        <v>0</v>
      </c>
      <c r="K14" s="30">
        <f t="shared" si="5"/>
        <v>0</v>
      </c>
      <c r="L14" s="31">
        <f t="shared" si="6"/>
        <v>0</v>
      </c>
      <c r="M14" s="32">
        <f t="shared" si="0"/>
        <v>0</v>
      </c>
      <c r="N14" s="30">
        <f t="shared" si="1"/>
        <v>0</v>
      </c>
      <c r="O14" s="30">
        <f t="shared" si="7"/>
        <v>0</v>
      </c>
      <c r="P14" s="31">
        <f t="shared" si="8"/>
        <v>0</v>
      </c>
    </row>
    <row r="15" spans="1:16" x14ac:dyDescent="0.25">
      <c r="A15" s="71">
        <v>38930</v>
      </c>
      <c r="B15" s="77"/>
      <c r="C15" s="42">
        <v>0</v>
      </c>
      <c r="D15" s="30">
        <f t="shared" si="2"/>
        <v>0</v>
      </c>
      <c r="E15" s="63">
        <v>0.74</v>
      </c>
      <c r="F15" s="30">
        <f t="shared" si="3"/>
        <v>0</v>
      </c>
      <c r="G15" s="31">
        <f t="shared" si="4"/>
        <v>0</v>
      </c>
      <c r="H15" s="32"/>
      <c r="I15" s="30"/>
      <c r="J15" s="63">
        <v>0</v>
      </c>
      <c r="K15" s="30">
        <f t="shared" si="5"/>
        <v>0</v>
      </c>
      <c r="L15" s="31">
        <f t="shared" si="6"/>
        <v>0</v>
      </c>
      <c r="M15" s="32">
        <f t="shared" si="0"/>
        <v>0</v>
      </c>
      <c r="N15" s="30">
        <f t="shared" si="1"/>
        <v>0</v>
      </c>
      <c r="O15" s="30">
        <f t="shared" si="7"/>
        <v>0</v>
      </c>
      <c r="P15" s="31">
        <f t="shared" si="8"/>
        <v>0</v>
      </c>
    </row>
    <row r="16" spans="1:16" x14ac:dyDescent="0.25">
      <c r="A16" s="71">
        <v>38961</v>
      </c>
      <c r="B16" s="77"/>
      <c r="C16" s="42">
        <v>0</v>
      </c>
      <c r="D16" s="30">
        <f t="shared" si="2"/>
        <v>0</v>
      </c>
      <c r="E16" s="63">
        <v>0.74</v>
      </c>
      <c r="F16" s="30">
        <f t="shared" si="3"/>
        <v>0</v>
      </c>
      <c r="G16" s="31">
        <f t="shared" si="4"/>
        <v>0</v>
      </c>
      <c r="H16" s="32"/>
      <c r="I16" s="30"/>
      <c r="J16" s="63">
        <v>0</v>
      </c>
      <c r="K16" s="30">
        <f t="shared" si="5"/>
        <v>0</v>
      </c>
      <c r="L16" s="31">
        <f t="shared" si="6"/>
        <v>0</v>
      </c>
      <c r="M16" s="32">
        <f t="shared" si="0"/>
        <v>0</v>
      </c>
      <c r="N16" s="30">
        <f t="shared" si="1"/>
        <v>0</v>
      </c>
      <c r="O16" s="30">
        <f t="shared" si="7"/>
        <v>0</v>
      </c>
      <c r="P16" s="31">
        <f t="shared" si="8"/>
        <v>0</v>
      </c>
    </row>
    <row r="17" spans="1:16" x14ac:dyDescent="0.25">
      <c r="A17" s="71">
        <v>38991</v>
      </c>
      <c r="B17" s="77"/>
      <c r="C17" s="42">
        <v>0</v>
      </c>
      <c r="D17" s="30">
        <f t="shared" si="2"/>
        <v>0</v>
      </c>
      <c r="E17" s="63">
        <v>0.74</v>
      </c>
      <c r="F17" s="30">
        <f t="shared" si="3"/>
        <v>0</v>
      </c>
      <c r="G17" s="31">
        <f t="shared" si="4"/>
        <v>0</v>
      </c>
      <c r="H17" s="32"/>
      <c r="I17" s="30"/>
      <c r="J17" s="63">
        <v>0</v>
      </c>
      <c r="K17" s="30">
        <f t="shared" si="5"/>
        <v>0</v>
      </c>
      <c r="L17" s="31">
        <f t="shared" si="6"/>
        <v>0</v>
      </c>
      <c r="M17" s="32">
        <f t="shared" si="0"/>
        <v>0</v>
      </c>
      <c r="N17" s="30">
        <f t="shared" si="1"/>
        <v>0</v>
      </c>
      <c r="O17" s="30">
        <f t="shared" si="7"/>
        <v>0</v>
      </c>
      <c r="P17" s="31">
        <f t="shared" si="8"/>
        <v>0</v>
      </c>
    </row>
    <row r="18" spans="1:16" x14ac:dyDescent="0.25">
      <c r="A18" s="71">
        <v>39022</v>
      </c>
      <c r="B18" s="78"/>
      <c r="C18" s="42">
        <v>0</v>
      </c>
      <c r="D18" s="30">
        <f t="shared" si="2"/>
        <v>0</v>
      </c>
      <c r="E18" s="63">
        <v>0.74</v>
      </c>
      <c r="F18" s="30">
        <f t="shared" si="3"/>
        <v>0</v>
      </c>
      <c r="G18" s="31">
        <f t="shared" si="4"/>
        <v>0</v>
      </c>
      <c r="H18" s="32"/>
      <c r="I18" s="30"/>
      <c r="J18" s="63">
        <v>0</v>
      </c>
      <c r="K18" s="30">
        <f t="shared" si="5"/>
        <v>0</v>
      </c>
      <c r="L18" s="31">
        <f>H18+I18+J18</f>
        <v>0</v>
      </c>
      <c r="M18" s="32">
        <f t="shared" si="0"/>
        <v>0</v>
      </c>
      <c r="N18" s="30">
        <f t="shared" si="1"/>
        <v>0</v>
      </c>
      <c r="O18" s="30">
        <f t="shared" si="7"/>
        <v>0</v>
      </c>
      <c r="P18" s="31">
        <f t="shared" si="8"/>
        <v>0</v>
      </c>
    </row>
    <row r="19" spans="1:16" x14ac:dyDescent="0.25">
      <c r="A19" s="71">
        <v>39052</v>
      </c>
      <c r="B19" s="78"/>
      <c r="C19" s="42">
        <v>0</v>
      </c>
      <c r="D19" s="30">
        <f t="shared" si="2"/>
        <v>0</v>
      </c>
      <c r="E19" s="63">
        <v>0.74</v>
      </c>
      <c r="F19" s="30">
        <f t="shared" si="3"/>
        <v>0</v>
      </c>
      <c r="G19" s="31">
        <f t="shared" si="4"/>
        <v>0</v>
      </c>
      <c r="H19" s="32"/>
      <c r="I19" s="30"/>
      <c r="J19" s="63">
        <v>0</v>
      </c>
      <c r="K19" s="30">
        <f t="shared" si="5"/>
        <v>0</v>
      </c>
      <c r="L19" s="31">
        <f t="shared" si="6"/>
        <v>0</v>
      </c>
      <c r="M19" s="32">
        <f t="shared" si="0"/>
        <v>0</v>
      </c>
      <c r="N19" s="30">
        <f t="shared" si="1"/>
        <v>0</v>
      </c>
      <c r="O19" s="30">
        <f t="shared" si="7"/>
        <v>0</v>
      </c>
      <c r="P19" s="31">
        <f t="shared" si="8"/>
        <v>0</v>
      </c>
    </row>
    <row r="20" spans="1:16" x14ac:dyDescent="0.25">
      <c r="A20" s="71">
        <v>39083</v>
      </c>
      <c r="B20" s="78"/>
      <c r="C20" s="42">
        <v>0</v>
      </c>
      <c r="D20" s="30">
        <f t="shared" si="2"/>
        <v>0</v>
      </c>
      <c r="E20" s="63">
        <v>0.74</v>
      </c>
      <c r="F20" s="30">
        <f t="shared" si="3"/>
        <v>0</v>
      </c>
      <c r="G20" s="31">
        <f t="shared" si="4"/>
        <v>0</v>
      </c>
      <c r="H20" s="32"/>
      <c r="I20" s="30"/>
      <c r="J20" s="63">
        <v>0</v>
      </c>
      <c r="K20" s="30">
        <f t="shared" si="5"/>
        <v>0</v>
      </c>
      <c r="L20" s="31">
        <f t="shared" si="6"/>
        <v>0</v>
      </c>
      <c r="M20" s="32">
        <f t="shared" si="0"/>
        <v>0</v>
      </c>
      <c r="N20" s="30">
        <f t="shared" si="1"/>
        <v>0</v>
      </c>
      <c r="O20" s="30">
        <f t="shared" si="7"/>
        <v>0</v>
      </c>
      <c r="P20" s="31">
        <f t="shared" si="8"/>
        <v>0</v>
      </c>
    </row>
    <row r="21" spans="1:16" x14ac:dyDescent="0.25">
      <c r="A21" s="71">
        <v>39114</v>
      </c>
      <c r="B21" s="78"/>
      <c r="C21" s="42">
        <v>0</v>
      </c>
      <c r="D21" s="30">
        <f t="shared" si="2"/>
        <v>0</v>
      </c>
      <c r="E21" s="63">
        <v>0.74</v>
      </c>
      <c r="F21" s="30">
        <f t="shared" si="3"/>
        <v>0</v>
      </c>
      <c r="G21" s="31">
        <f t="shared" si="4"/>
        <v>0</v>
      </c>
      <c r="H21" s="32"/>
      <c r="I21" s="30"/>
      <c r="J21" s="63">
        <v>0</v>
      </c>
      <c r="K21" s="30">
        <f t="shared" si="5"/>
        <v>0</v>
      </c>
      <c r="L21" s="31">
        <f t="shared" si="6"/>
        <v>0</v>
      </c>
      <c r="M21" s="32">
        <f t="shared" si="0"/>
        <v>0</v>
      </c>
      <c r="N21" s="30">
        <f t="shared" si="1"/>
        <v>0</v>
      </c>
      <c r="O21" s="30">
        <f t="shared" si="7"/>
        <v>0</v>
      </c>
      <c r="P21" s="31">
        <f t="shared" si="8"/>
        <v>0</v>
      </c>
    </row>
    <row r="22" spans="1:16" x14ac:dyDescent="0.25">
      <c r="A22" s="71">
        <v>39142</v>
      </c>
      <c r="B22" s="78"/>
      <c r="C22" s="42">
        <v>0</v>
      </c>
      <c r="D22" s="30">
        <f t="shared" si="2"/>
        <v>0</v>
      </c>
      <c r="E22" s="63">
        <v>0.74</v>
      </c>
      <c r="F22" s="30">
        <f t="shared" si="3"/>
        <v>0</v>
      </c>
      <c r="G22" s="31">
        <f t="shared" si="4"/>
        <v>0</v>
      </c>
      <c r="H22" s="32"/>
      <c r="I22" s="30"/>
      <c r="J22" s="63">
        <v>0</v>
      </c>
      <c r="K22" s="30">
        <f t="shared" si="5"/>
        <v>0</v>
      </c>
      <c r="L22" s="31">
        <f t="shared" si="6"/>
        <v>0</v>
      </c>
      <c r="M22" s="32">
        <f t="shared" si="0"/>
        <v>0</v>
      </c>
      <c r="N22" s="30">
        <f t="shared" si="1"/>
        <v>0</v>
      </c>
      <c r="O22" s="30">
        <f t="shared" si="7"/>
        <v>0</v>
      </c>
      <c r="P22" s="31">
        <f t="shared" si="8"/>
        <v>0</v>
      </c>
    </row>
    <row r="23" spans="1:16" x14ac:dyDescent="0.25">
      <c r="A23" s="71">
        <v>39173</v>
      </c>
      <c r="B23" s="78"/>
      <c r="C23" s="42">
        <v>0</v>
      </c>
      <c r="D23" s="30">
        <f t="shared" si="2"/>
        <v>0</v>
      </c>
      <c r="E23" s="63">
        <v>0.74</v>
      </c>
      <c r="F23" s="30">
        <f t="shared" si="3"/>
        <v>0</v>
      </c>
      <c r="G23" s="31">
        <f t="shared" si="4"/>
        <v>0</v>
      </c>
      <c r="H23" s="32"/>
      <c r="I23" s="30"/>
      <c r="J23" s="63">
        <v>0</v>
      </c>
      <c r="K23" s="30">
        <f t="shared" si="5"/>
        <v>0</v>
      </c>
      <c r="L23" s="31">
        <f t="shared" si="6"/>
        <v>0</v>
      </c>
      <c r="M23" s="32">
        <f t="shared" si="0"/>
        <v>0</v>
      </c>
      <c r="N23" s="30">
        <f t="shared" si="1"/>
        <v>0</v>
      </c>
      <c r="O23" s="30">
        <f t="shared" si="7"/>
        <v>0</v>
      </c>
      <c r="P23" s="31">
        <f t="shared" si="8"/>
        <v>0</v>
      </c>
    </row>
    <row r="24" spans="1:16" x14ac:dyDescent="0.25">
      <c r="A24" s="71">
        <v>39203</v>
      </c>
      <c r="B24" s="78"/>
      <c r="C24" s="42">
        <v>0</v>
      </c>
      <c r="D24" s="30">
        <f t="shared" si="2"/>
        <v>0</v>
      </c>
      <c r="E24" s="63">
        <v>0.74</v>
      </c>
      <c r="F24" s="30">
        <f t="shared" si="3"/>
        <v>0</v>
      </c>
      <c r="G24" s="31">
        <f t="shared" si="4"/>
        <v>0</v>
      </c>
      <c r="H24" s="32"/>
      <c r="I24" s="30"/>
      <c r="J24" s="63">
        <v>0</v>
      </c>
      <c r="K24" s="30">
        <f t="shared" si="5"/>
        <v>0</v>
      </c>
      <c r="L24" s="31">
        <f t="shared" si="6"/>
        <v>0</v>
      </c>
      <c r="M24" s="32">
        <f t="shared" si="0"/>
        <v>0</v>
      </c>
      <c r="N24" s="30">
        <f t="shared" si="1"/>
        <v>0</v>
      </c>
      <c r="O24" s="30">
        <f t="shared" si="7"/>
        <v>0</v>
      </c>
      <c r="P24" s="31">
        <f t="shared" si="8"/>
        <v>0</v>
      </c>
    </row>
    <row r="25" spans="1:16" x14ac:dyDescent="0.25">
      <c r="A25" s="71">
        <v>39234</v>
      </c>
      <c r="B25" s="78"/>
      <c r="C25" s="42">
        <v>0</v>
      </c>
      <c r="D25" s="30">
        <f t="shared" si="2"/>
        <v>0</v>
      </c>
      <c r="E25" s="63">
        <v>0.74</v>
      </c>
      <c r="F25" s="30">
        <f t="shared" si="3"/>
        <v>0</v>
      </c>
      <c r="G25" s="31">
        <f t="shared" si="4"/>
        <v>0</v>
      </c>
      <c r="H25" s="32"/>
      <c r="I25" s="30"/>
      <c r="J25" s="63">
        <v>0</v>
      </c>
      <c r="K25" s="30">
        <f t="shared" si="5"/>
        <v>0</v>
      </c>
      <c r="L25" s="31">
        <f t="shared" si="6"/>
        <v>0</v>
      </c>
      <c r="M25" s="32">
        <f t="shared" si="0"/>
        <v>0</v>
      </c>
      <c r="N25" s="30">
        <f t="shared" si="1"/>
        <v>0</v>
      </c>
      <c r="O25" s="30">
        <f t="shared" si="7"/>
        <v>0</v>
      </c>
      <c r="P25" s="31">
        <f t="shared" si="8"/>
        <v>0</v>
      </c>
    </row>
    <row r="26" spans="1:16" x14ac:dyDescent="0.25">
      <c r="A26" s="71">
        <v>39264</v>
      </c>
      <c r="B26" s="78"/>
      <c r="C26" s="42">
        <v>0</v>
      </c>
      <c r="D26" s="30">
        <f t="shared" si="2"/>
        <v>0</v>
      </c>
      <c r="E26" s="63">
        <v>0.74</v>
      </c>
      <c r="F26" s="30">
        <f t="shared" si="3"/>
        <v>0</v>
      </c>
      <c r="G26" s="31">
        <f t="shared" si="4"/>
        <v>0</v>
      </c>
      <c r="H26" s="32"/>
      <c r="I26" s="30"/>
      <c r="J26" s="63">
        <v>0</v>
      </c>
      <c r="K26" s="30">
        <f t="shared" si="5"/>
        <v>0</v>
      </c>
      <c r="L26" s="31">
        <f t="shared" si="6"/>
        <v>0</v>
      </c>
      <c r="M26" s="32">
        <f t="shared" si="0"/>
        <v>0</v>
      </c>
      <c r="N26" s="30">
        <f t="shared" si="1"/>
        <v>0</v>
      </c>
      <c r="O26" s="30">
        <f t="shared" si="7"/>
        <v>0</v>
      </c>
      <c r="P26" s="31">
        <f t="shared" si="8"/>
        <v>0</v>
      </c>
    </row>
    <row r="27" spans="1:16" x14ac:dyDescent="0.25">
      <c r="A27" s="71">
        <v>39295</v>
      </c>
      <c r="B27" s="78"/>
      <c r="C27" s="42">
        <v>0</v>
      </c>
      <c r="D27" s="30">
        <f t="shared" si="2"/>
        <v>0</v>
      </c>
      <c r="E27" s="63">
        <v>0.74</v>
      </c>
      <c r="F27" s="30">
        <f t="shared" si="3"/>
        <v>0</v>
      </c>
      <c r="G27" s="31">
        <f t="shared" si="4"/>
        <v>0</v>
      </c>
      <c r="H27" s="32"/>
      <c r="I27" s="30"/>
      <c r="J27" s="63">
        <v>0</v>
      </c>
      <c r="K27" s="30">
        <f t="shared" si="5"/>
        <v>0</v>
      </c>
      <c r="L27" s="31">
        <f t="shared" si="6"/>
        <v>0</v>
      </c>
      <c r="M27" s="32">
        <f t="shared" si="0"/>
        <v>0</v>
      </c>
      <c r="N27" s="30">
        <f t="shared" si="1"/>
        <v>0</v>
      </c>
      <c r="O27" s="30">
        <f t="shared" si="7"/>
        <v>0</v>
      </c>
      <c r="P27" s="31">
        <f t="shared" si="8"/>
        <v>0</v>
      </c>
    </row>
    <row r="28" spans="1:16" x14ac:dyDescent="0.25">
      <c r="A28" s="71">
        <v>39326</v>
      </c>
      <c r="B28" s="78"/>
      <c r="C28" s="42">
        <v>0</v>
      </c>
      <c r="D28" s="30">
        <f t="shared" si="2"/>
        <v>0</v>
      </c>
      <c r="E28" s="63">
        <v>0.74</v>
      </c>
      <c r="F28" s="30">
        <f t="shared" si="3"/>
        <v>0</v>
      </c>
      <c r="G28" s="31">
        <f t="shared" si="4"/>
        <v>0</v>
      </c>
      <c r="H28" s="32"/>
      <c r="I28" s="30"/>
      <c r="J28" s="63">
        <v>0</v>
      </c>
      <c r="K28" s="30">
        <f t="shared" si="5"/>
        <v>0</v>
      </c>
      <c r="L28" s="31">
        <f t="shared" si="6"/>
        <v>0</v>
      </c>
      <c r="M28" s="32">
        <f t="shared" si="0"/>
        <v>0</v>
      </c>
      <c r="N28" s="30">
        <f t="shared" si="1"/>
        <v>0</v>
      </c>
      <c r="O28" s="30">
        <f t="shared" si="7"/>
        <v>0</v>
      </c>
      <c r="P28" s="31">
        <f t="shared" si="8"/>
        <v>0</v>
      </c>
    </row>
    <row r="29" spans="1:16" x14ac:dyDescent="0.25">
      <c r="A29" s="71">
        <v>39356</v>
      </c>
      <c r="B29" s="78"/>
      <c r="C29" s="42">
        <v>0</v>
      </c>
      <c r="D29" s="30">
        <f t="shared" si="2"/>
        <v>0</v>
      </c>
      <c r="E29" s="63">
        <v>0.74</v>
      </c>
      <c r="F29" s="30">
        <f t="shared" si="3"/>
        <v>0</v>
      </c>
      <c r="G29" s="31">
        <f t="shared" si="4"/>
        <v>0</v>
      </c>
      <c r="H29" s="32"/>
      <c r="I29" s="30"/>
      <c r="J29" s="63">
        <v>0</v>
      </c>
      <c r="K29" s="30">
        <f t="shared" si="5"/>
        <v>0</v>
      </c>
      <c r="L29" s="31">
        <f t="shared" si="6"/>
        <v>0</v>
      </c>
      <c r="M29" s="32">
        <f t="shared" si="0"/>
        <v>0</v>
      </c>
      <c r="N29" s="30">
        <f t="shared" si="1"/>
        <v>0</v>
      </c>
      <c r="O29" s="30">
        <f t="shared" si="7"/>
        <v>0</v>
      </c>
      <c r="P29" s="31">
        <f t="shared" si="8"/>
        <v>0</v>
      </c>
    </row>
    <row r="30" spans="1:16" x14ac:dyDescent="0.25">
      <c r="A30" s="71">
        <v>39387</v>
      </c>
      <c r="B30" s="78"/>
      <c r="C30" s="42">
        <v>0</v>
      </c>
      <c r="D30" s="30">
        <f t="shared" si="2"/>
        <v>0</v>
      </c>
      <c r="E30" s="63">
        <v>0.74</v>
      </c>
      <c r="F30" s="30">
        <f t="shared" si="3"/>
        <v>0</v>
      </c>
      <c r="G30" s="31">
        <f t="shared" si="4"/>
        <v>0</v>
      </c>
      <c r="H30" s="32"/>
      <c r="I30" s="30"/>
      <c r="J30" s="63">
        <v>0</v>
      </c>
      <c r="K30" s="30">
        <f t="shared" si="5"/>
        <v>0</v>
      </c>
      <c r="L30" s="31">
        <f t="shared" si="6"/>
        <v>0</v>
      </c>
      <c r="M30" s="32">
        <f t="shared" si="0"/>
        <v>0</v>
      </c>
      <c r="N30" s="30">
        <f t="shared" si="1"/>
        <v>0</v>
      </c>
      <c r="O30" s="30">
        <f t="shared" si="7"/>
        <v>0</v>
      </c>
      <c r="P30" s="31">
        <f t="shared" si="8"/>
        <v>0</v>
      </c>
    </row>
    <row r="31" spans="1:16" x14ac:dyDescent="0.25">
      <c r="A31" s="71">
        <v>39417</v>
      </c>
      <c r="B31" s="78"/>
      <c r="C31" s="42">
        <v>0</v>
      </c>
      <c r="D31" s="30">
        <f t="shared" si="2"/>
        <v>0</v>
      </c>
      <c r="E31" s="63">
        <v>0.74</v>
      </c>
      <c r="F31" s="30">
        <f t="shared" si="3"/>
        <v>0</v>
      </c>
      <c r="G31" s="31">
        <f t="shared" si="4"/>
        <v>0</v>
      </c>
      <c r="H31" s="32"/>
      <c r="I31" s="30"/>
      <c r="J31" s="63">
        <v>0</v>
      </c>
      <c r="K31" s="30">
        <f t="shared" si="5"/>
        <v>0</v>
      </c>
      <c r="L31" s="31">
        <f t="shared" si="6"/>
        <v>0</v>
      </c>
      <c r="M31" s="32">
        <f t="shared" si="0"/>
        <v>0</v>
      </c>
      <c r="N31" s="30">
        <f t="shared" si="1"/>
        <v>0</v>
      </c>
      <c r="O31" s="30">
        <f t="shared" si="7"/>
        <v>0</v>
      </c>
      <c r="P31" s="31">
        <f t="shared" si="8"/>
        <v>0</v>
      </c>
    </row>
    <row r="32" spans="1:16" x14ac:dyDescent="0.25">
      <c r="A32" s="71">
        <v>39448</v>
      </c>
      <c r="B32" s="78"/>
      <c r="C32" s="42">
        <v>0</v>
      </c>
      <c r="D32" s="30">
        <f t="shared" si="2"/>
        <v>0</v>
      </c>
      <c r="E32" s="63">
        <v>0.74</v>
      </c>
      <c r="F32" s="30">
        <f t="shared" si="3"/>
        <v>0</v>
      </c>
      <c r="G32" s="31">
        <f t="shared" si="4"/>
        <v>0</v>
      </c>
      <c r="H32" s="32"/>
      <c r="I32" s="30"/>
      <c r="J32" s="63">
        <v>0</v>
      </c>
      <c r="K32" s="30">
        <f t="shared" si="5"/>
        <v>0</v>
      </c>
      <c r="L32" s="31">
        <f t="shared" si="6"/>
        <v>0</v>
      </c>
      <c r="M32" s="32">
        <f t="shared" si="0"/>
        <v>0</v>
      </c>
      <c r="N32" s="30">
        <f t="shared" si="1"/>
        <v>0</v>
      </c>
      <c r="O32" s="30">
        <f t="shared" si="7"/>
        <v>0</v>
      </c>
      <c r="P32" s="31">
        <f t="shared" si="8"/>
        <v>0</v>
      </c>
    </row>
    <row r="33" spans="1:16" x14ac:dyDescent="0.25">
      <c r="A33" s="71">
        <v>39479</v>
      </c>
      <c r="B33" s="78"/>
      <c r="C33" s="42">
        <v>0</v>
      </c>
      <c r="D33" s="30">
        <f t="shared" si="2"/>
        <v>0</v>
      </c>
      <c r="E33" s="63">
        <v>0.74</v>
      </c>
      <c r="F33" s="30">
        <f t="shared" si="3"/>
        <v>0</v>
      </c>
      <c r="G33" s="31">
        <f t="shared" si="4"/>
        <v>0</v>
      </c>
      <c r="H33" s="32"/>
      <c r="I33" s="30"/>
      <c r="J33" s="63">
        <v>0</v>
      </c>
      <c r="K33" s="30">
        <f t="shared" si="5"/>
        <v>0</v>
      </c>
      <c r="L33" s="31">
        <f t="shared" si="6"/>
        <v>0</v>
      </c>
      <c r="M33" s="32">
        <f t="shared" si="0"/>
        <v>0</v>
      </c>
      <c r="N33" s="30">
        <f t="shared" si="1"/>
        <v>0</v>
      </c>
      <c r="O33" s="30">
        <f t="shared" si="7"/>
        <v>0</v>
      </c>
      <c r="P33" s="31">
        <f t="shared" si="8"/>
        <v>0</v>
      </c>
    </row>
    <row r="34" spans="1:16" x14ac:dyDescent="0.25">
      <c r="A34" s="71">
        <v>39508</v>
      </c>
      <c r="B34" s="78"/>
      <c r="C34" s="42">
        <v>0</v>
      </c>
      <c r="D34" s="30">
        <f t="shared" si="2"/>
        <v>0</v>
      </c>
      <c r="E34" s="63">
        <v>0.74</v>
      </c>
      <c r="F34" s="30">
        <f t="shared" si="3"/>
        <v>0</v>
      </c>
      <c r="G34" s="31">
        <f t="shared" si="4"/>
        <v>0</v>
      </c>
      <c r="H34" s="32"/>
      <c r="I34" s="30"/>
      <c r="J34" s="63">
        <v>0</v>
      </c>
      <c r="K34" s="30">
        <f t="shared" si="5"/>
        <v>0</v>
      </c>
      <c r="L34" s="31">
        <f t="shared" si="6"/>
        <v>0</v>
      </c>
      <c r="M34" s="32">
        <f t="shared" si="0"/>
        <v>0</v>
      </c>
      <c r="N34" s="30">
        <f t="shared" si="1"/>
        <v>0</v>
      </c>
      <c r="O34" s="30">
        <f t="shared" si="7"/>
        <v>0</v>
      </c>
      <c r="P34" s="31">
        <f t="shared" si="8"/>
        <v>0</v>
      </c>
    </row>
    <row r="35" spans="1:16" x14ac:dyDescent="0.25">
      <c r="A35" s="71">
        <v>39539</v>
      </c>
      <c r="B35" s="78"/>
      <c r="C35" s="42">
        <v>0</v>
      </c>
      <c r="D35" s="30">
        <f t="shared" si="2"/>
        <v>0</v>
      </c>
      <c r="E35" s="63">
        <v>0.74</v>
      </c>
      <c r="F35" s="30">
        <f t="shared" si="3"/>
        <v>0</v>
      </c>
      <c r="G35" s="31">
        <f t="shared" si="4"/>
        <v>0</v>
      </c>
      <c r="H35" s="32"/>
      <c r="I35" s="30"/>
      <c r="J35" s="63">
        <v>0</v>
      </c>
      <c r="K35" s="30">
        <f t="shared" si="5"/>
        <v>0</v>
      </c>
      <c r="L35" s="31">
        <f t="shared" si="6"/>
        <v>0</v>
      </c>
      <c r="M35" s="32">
        <f t="shared" si="0"/>
        <v>0</v>
      </c>
      <c r="N35" s="30">
        <f t="shared" si="1"/>
        <v>0</v>
      </c>
      <c r="O35" s="30">
        <f t="shared" si="7"/>
        <v>0</v>
      </c>
      <c r="P35" s="31">
        <f t="shared" si="8"/>
        <v>0</v>
      </c>
    </row>
    <row r="36" spans="1:16" x14ac:dyDescent="0.25">
      <c r="A36" s="71">
        <v>39569</v>
      </c>
      <c r="B36" s="78"/>
      <c r="C36" s="42">
        <v>0</v>
      </c>
      <c r="D36" s="30">
        <f t="shared" si="2"/>
        <v>0</v>
      </c>
      <c r="E36" s="63">
        <v>0.74</v>
      </c>
      <c r="F36" s="30">
        <f t="shared" si="3"/>
        <v>0</v>
      </c>
      <c r="G36" s="31">
        <f t="shared" si="4"/>
        <v>0</v>
      </c>
      <c r="H36" s="32"/>
      <c r="I36" s="30"/>
      <c r="J36" s="63">
        <v>0</v>
      </c>
      <c r="K36" s="30">
        <f t="shared" si="5"/>
        <v>0</v>
      </c>
      <c r="L36" s="31">
        <f t="shared" si="6"/>
        <v>0</v>
      </c>
      <c r="M36" s="32">
        <f t="shared" si="0"/>
        <v>0</v>
      </c>
      <c r="N36" s="30">
        <f t="shared" si="1"/>
        <v>0</v>
      </c>
      <c r="O36" s="30">
        <f t="shared" si="7"/>
        <v>0</v>
      </c>
      <c r="P36" s="31">
        <f t="shared" si="8"/>
        <v>0</v>
      </c>
    </row>
    <row r="37" spans="1:16" x14ac:dyDescent="0.25">
      <c r="A37" s="71">
        <v>39600</v>
      </c>
      <c r="B37" s="78"/>
      <c r="C37" s="42">
        <v>0</v>
      </c>
      <c r="D37" s="30">
        <f t="shared" si="2"/>
        <v>0</v>
      </c>
      <c r="E37" s="63">
        <v>0.74</v>
      </c>
      <c r="F37" s="30">
        <f t="shared" si="3"/>
        <v>0</v>
      </c>
      <c r="G37" s="31">
        <f t="shared" si="4"/>
        <v>0</v>
      </c>
      <c r="H37" s="32"/>
      <c r="I37" s="30"/>
      <c r="J37" s="63">
        <v>0</v>
      </c>
      <c r="K37" s="30">
        <f t="shared" si="5"/>
        <v>0</v>
      </c>
      <c r="L37" s="31">
        <f t="shared" si="6"/>
        <v>0</v>
      </c>
      <c r="M37" s="32">
        <f t="shared" si="0"/>
        <v>0</v>
      </c>
      <c r="N37" s="30">
        <f t="shared" si="1"/>
        <v>0</v>
      </c>
      <c r="O37" s="30">
        <f t="shared" si="7"/>
        <v>0</v>
      </c>
      <c r="P37" s="31">
        <f t="shared" si="8"/>
        <v>0</v>
      </c>
    </row>
    <row r="38" spans="1:16" x14ac:dyDescent="0.25">
      <c r="A38" s="71">
        <v>39630</v>
      </c>
      <c r="B38" s="78"/>
      <c r="C38" s="42">
        <v>0</v>
      </c>
      <c r="D38" s="30">
        <f t="shared" si="2"/>
        <v>0</v>
      </c>
      <c r="E38" s="63">
        <v>0.74</v>
      </c>
      <c r="F38" s="30">
        <f t="shared" si="3"/>
        <v>0</v>
      </c>
      <c r="G38" s="31">
        <f t="shared" si="4"/>
        <v>0</v>
      </c>
      <c r="H38" s="32"/>
      <c r="I38" s="30"/>
      <c r="J38" s="63">
        <v>0</v>
      </c>
      <c r="K38" s="30">
        <f t="shared" si="5"/>
        <v>0</v>
      </c>
      <c r="L38" s="31">
        <f t="shared" si="6"/>
        <v>0</v>
      </c>
      <c r="M38" s="32">
        <f t="shared" si="0"/>
        <v>0</v>
      </c>
      <c r="N38" s="30">
        <f t="shared" si="1"/>
        <v>0</v>
      </c>
      <c r="O38" s="30">
        <f t="shared" si="7"/>
        <v>0</v>
      </c>
      <c r="P38" s="31">
        <f t="shared" si="8"/>
        <v>0</v>
      </c>
    </row>
    <row r="39" spans="1:16" x14ac:dyDescent="0.25">
      <c r="A39" s="71">
        <v>39661</v>
      </c>
      <c r="B39" s="78"/>
      <c r="C39" s="42">
        <v>0</v>
      </c>
      <c r="D39" s="30">
        <f t="shared" si="2"/>
        <v>0</v>
      </c>
      <c r="E39" s="63">
        <v>0.74</v>
      </c>
      <c r="F39" s="30">
        <f t="shared" si="3"/>
        <v>0</v>
      </c>
      <c r="G39" s="31">
        <f>D39+F39</f>
        <v>0</v>
      </c>
      <c r="H39" s="32"/>
      <c r="I39" s="30"/>
      <c r="J39" s="63">
        <v>0</v>
      </c>
      <c r="K39" s="30">
        <f t="shared" si="5"/>
        <v>0</v>
      </c>
      <c r="L39" s="31">
        <f t="shared" si="6"/>
        <v>0</v>
      </c>
      <c r="M39" s="32">
        <f t="shared" si="0"/>
        <v>0</v>
      </c>
      <c r="N39" s="30">
        <f t="shared" si="1"/>
        <v>0</v>
      </c>
      <c r="O39" s="30">
        <f t="shared" si="7"/>
        <v>0</v>
      </c>
      <c r="P39" s="31">
        <f t="shared" si="8"/>
        <v>0</v>
      </c>
    </row>
    <row r="40" spans="1:16" x14ac:dyDescent="0.25">
      <c r="A40" s="71">
        <v>39692</v>
      </c>
      <c r="B40" s="78"/>
      <c r="C40" s="42">
        <v>0</v>
      </c>
      <c r="D40" s="30">
        <f>B40+C40</f>
        <v>0</v>
      </c>
      <c r="E40" s="63">
        <v>0.74</v>
      </c>
      <c r="F40" s="30">
        <f t="shared" si="3"/>
        <v>0</v>
      </c>
      <c r="G40" s="31">
        <f t="shared" si="4"/>
        <v>0</v>
      </c>
      <c r="H40" s="32"/>
      <c r="I40" s="30"/>
      <c r="J40" s="63">
        <v>0</v>
      </c>
      <c r="K40" s="30">
        <f t="shared" si="5"/>
        <v>0</v>
      </c>
      <c r="L40" s="31">
        <f t="shared" si="6"/>
        <v>0</v>
      </c>
      <c r="M40" s="32">
        <f t="shared" si="0"/>
        <v>0</v>
      </c>
      <c r="N40" s="30">
        <f t="shared" si="1"/>
        <v>0</v>
      </c>
      <c r="O40" s="30">
        <f t="shared" si="7"/>
        <v>0</v>
      </c>
      <c r="P40" s="31">
        <f t="shared" si="8"/>
        <v>0</v>
      </c>
    </row>
    <row r="41" spans="1:16" x14ac:dyDescent="0.25">
      <c r="A41" s="71">
        <v>39722</v>
      </c>
      <c r="B41" s="79"/>
      <c r="C41" s="42">
        <v>0</v>
      </c>
      <c r="D41" s="30">
        <f t="shared" si="2"/>
        <v>0</v>
      </c>
      <c r="E41" s="63">
        <v>0.74</v>
      </c>
      <c r="F41" s="30">
        <f t="shared" si="3"/>
        <v>0</v>
      </c>
      <c r="G41" s="31">
        <f t="shared" si="4"/>
        <v>0</v>
      </c>
      <c r="H41" s="32"/>
      <c r="I41" s="30"/>
      <c r="J41" s="63">
        <v>0</v>
      </c>
      <c r="K41" s="30">
        <f t="shared" si="5"/>
        <v>0</v>
      </c>
      <c r="L41" s="31">
        <f t="shared" si="6"/>
        <v>0</v>
      </c>
      <c r="M41" s="32">
        <f t="shared" si="0"/>
        <v>0</v>
      </c>
      <c r="N41" s="30">
        <f t="shared" si="1"/>
        <v>0</v>
      </c>
      <c r="O41" s="30">
        <f t="shared" si="7"/>
        <v>0</v>
      </c>
      <c r="P41" s="31">
        <f t="shared" si="8"/>
        <v>0</v>
      </c>
    </row>
    <row r="42" spans="1:16" x14ac:dyDescent="0.25">
      <c r="A42" s="72" t="s">
        <v>12</v>
      </c>
      <c r="B42" s="78"/>
      <c r="C42" s="42">
        <v>0</v>
      </c>
      <c r="D42" s="30">
        <f t="shared" si="2"/>
        <v>0</v>
      </c>
      <c r="E42" s="63">
        <v>0.74</v>
      </c>
      <c r="F42" s="30">
        <f t="shared" si="3"/>
        <v>0</v>
      </c>
      <c r="G42" s="31">
        <f t="shared" si="4"/>
        <v>0</v>
      </c>
      <c r="H42" s="32"/>
      <c r="I42" s="30"/>
      <c r="J42" s="63">
        <v>0</v>
      </c>
      <c r="K42" s="30">
        <f t="shared" si="5"/>
        <v>0</v>
      </c>
      <c r="L42" s="81">
        <f t="shared" si="6"/>
        <v>0</v>
      </c>
      <c r="M42" s="32">
        <f t="shared" si="0"/>
        <v>0</v>
      </c>
      <c r="N42" s="30">
        <f t="shared" si="1"/>
        <v>0</v>
      </c>
      <c r="O42" s="30">
        <f t="shared" si="7"/>
        <v>0</v>
      </c>
      <c r="P42" s="31">
        <f t="shared" si="8"/>
        <v>0</v>
      </c>
    </row>
    <row r="43" spans="1:16" x14ac:dyDescent="0.25">
      <c r="A43" s="72" t="s">
        <v>13</v>
      </c>
      <c r="B43" s="78"/>
      <c r="C43" s="42">
        <v>0</v>
      </c>
      <c r="D43" s="30">
        <f t="shared" si="2"/>
        <v>0</v>
      </c>
      <c r="E43" s="63">
        <v>0.74</v>
      </c>
      <c r="F43" s="30">
        <f t="shared" si="3"/>
        <v>0</v>
      </c>
      <c r="G43" s="31">
        <f t="shared" si="4"/>
        <v>0</v>
      </c>
      <c r="H43" s="32"/>
      <c r="I43" s="30"/>
      <c r="J43" s="63">
        <v>0</v>
      </c>
      <c r="K43" s="30">
        <f t="shared" si="5"/>
        <v>0</v>
      </c>
      <c r="L43" s="81">
        <f t="shared" si="6"/>
        <v>0</v>
      </c>
      <c r="M43" s="32">
        <f t="shared" si="0"/>
        <v>0</v>
      </c>
      <c r="N43" s="30">
        <f t="shared" si="1"/>
        <v>0</v>
      </c>
      <c r="O43" s="30">
        <f t="shared" si="7"/>
        <v>0</v>
      </c>
      <c r="P43" s="31">
        <f t="shared" si="8"/>
        <v>0</v>
      </c>
    </row>
    <row r="44" spans="1:16" x14ac:dyDescent="0.25">
      <c r="A44" s="72" t="s">
        <v>14</v>
      </c>
      <c r="B44" s="78"/>
      <c r="C44" s="42">
        <v>0</v>
      </c>
      <c r="D44" s="30">
        <f t="shared" si="2"/>
        <v>0</v>
      </c>
      <c r="E44" s="63">
        <v>0.74</v>
      </c>
      <c r="F44" s="30">
        <f t="shared" si="3"/>
        <v>0</v>
      </c>
      <c r="G44" s="31">
        <f t="shared" si="4"/>
        <v>0</v>
      </c>
      <c r="H44" s="32"/>
      <c r="I44" s="30"/>
      <c r="J44" s="63">
        <v>0</v>
      </c>
      <c r="K44" s="30">
        <f t="shared" si="5"/>
        <v>0</v>
      </c>
      <c r="L44" s="81">
        <f t="shared" si="6"/>
        <v>0</v>
      </c>
      <c r="M44" s="32">
        <f t="shared" si="0"/>
        <v>0</v>
      </c>
      <c r="N44" s="30">
        <f t="shared" si="1"/>
        <v>0</v>
      </c>
      <c r="O44" s="30">
        <f t="shared" si="7"/>
        <v>0</v>
      </c>
      <c r="P44" s="31">
        <f t="shared" si="8"/>
        <v>0</v>
      </c>
    </row>
    <row r="45" spans="1:16" x14ac:dyDescent="0.25">
      <c r="A45" s="72" t="s">
        <v>15</v>
      </c>
      <c r="B45" s="78"/>
      <c r="C45" s="42">
        <v>0</v>
      </c>
      <c r="D45" s="30">
        <f t="shared" si="2"/>
        <v>0</v>
      </c>
      <c r="E45" s="63">
        <v>0.74</v>
      </c>
      <c r="F45" s="30">
        <f t="shared" si="3"/>
        <v>0</v>
      </c>
      <c r="G45" s="31">
        <f t="shared" si="4"/>
        <v>0</v>
      </c>
      <c r="H45" s="32"/>
      <c r="I45" s="30"/>
      <c r="J45" s="63">
        <v>0</v>
      </c>
      <c r="K45" s="30">
        <f t="shared" si="5"/>
        <v>0</v>
      </c>
      <c r="L45" s="81">
        <f t="shared" si="6"/>
        <v>0</v>
      </c>
      <c r="M45" s="32">
        <f t="shared" si="0"/>
        <v>0</v>
      </c>
      <c r="N45" s="30">
        <f t="shared" si="1"/>
        <v>0</v>
      </c>
      <c r="O45" s="30">
        <f t="shared" si="7"/>
        <v>0</v>
      </c>
      <c r="P45" s="31">
        <f t="shared" si="8"/>
        <v>0</v>
      </c>
    </row>
    <row r="46" spans="1:16" x14ac:dyDescent="0.25">
      <c r="A46" s="72" t="s">
        <v>16</v>
      </c>
      <c r="B46" s="78"/>
      <c r="C46" s="42">
        <v>0</v>
      </c>
      <c r="D46" s="30">
        <f t="shared" si="2"/>
        <v>0</v>
      </c>
      <c r="E46" s="63">
        <v>0.74</v>
      </c>
      <c r="F46" s="30">
        <f t="shared" si="3"/>
        <v>0</v>
      </c>
      <c r="G46" s="31">
        <f t="shared" si="4"/>
        <v>0</v>
      </c>
      <c r="H46" s="32"/>
      <c r="I46" s="30"/>
      <c r="J46" s="63">
        <v>0</v>
      </c>
      <c r="K46" s="30">
        <f t="shared" si="5"/>
        <v>0</v>
      </c>
      <c r="L46" s="81">
        <f t="shared" si="6"/>
        <v>0</v>
      </c>
      <c r="M46" s="32">
        <f t="shared" si="0"/>
        <v>0</v>
      </c>
      <c r="N46" s="30">
        <f t="shared" si="1"/>
        <v>0</v>
      </c>
      <c r="O46" s="30">
        <f t="shared" si="7"/>
        <v>0</v>
      </c>
      <c r="P46" s="31">
        <f t="shared" si="8"/>
        <v>0</v>
      </c>
    </row>
    <row r="47" spans="1:16" x14ac:dyDescent="0.25">
      <c r="A47" s="72" t="s">
        <v>17</v>
      </c>
      <c r="B47" s="78"/>
      <c r="C47" s="42">
        <v>0</v>
      </c>
      <c r="D47" s="30">
        <f t="shared" si="2"/>
        <v>0</v>
      </c>
      <c r="E47" s="63">
        <v>0.74</v>
      </c>
      <c r="F47" s="30">
        <f t="shared" si="3"/>
        <v>0</v>
      </c>
      <c r="G47" s="31">
        <f t="shared" si="4"/>
        <v>0</v>
      </c>
      <c r="H47" s="32"/>
      <c r="I47" s="30"/>
      <c r="J47" s="63">
        <v>0</v>
      </c>
      <c r="K47" s="30">
        <f t="shared" si="5"/>
        <v>0</v>
      </c>
      <c r="L47" s="81">
        <f t="shared" si="6"/>
        <v>0</v>
      </c>
      <c r="M47" s="32">
        <f t="shared" si="0"/>
        <v>0</v>
      </c>
      <c r="N47" s="30">
        <f t="shared" si="1"/>
        <v>0</v>
      </c>
      <c r="O47" s="30">
        <f t="shared" si="7"/>
        <v>0</v>
      </c>
      <c r="P47" s="31">
        <f t="shared" si="8"/>
        <v>0</v>
      </c>
    </row>
    <row r="48" spans="1:16" x14ac:dyDescent="0.25">
      <c r="A48" s="72" t="s">
        <v>18</v>
      </c>
      <c r="B48" s="78"/>
      <c r="C48" s="42">
        <v>0</v>
      </c>
      <c r="D48" s="30">
        <f t="shared" si="2"/>
        <v>0</v>
      </c>
      <c r="E48" s="63">
        <v>0.74</v>
      </c>
      <c r="F48" s="30">
        <f t="shared" si="3"/>
        <v>0</v>
      </c>
      <c r="G48" s="31">
        <f t="shared" si="4"/>
        <v>0</v>
      </c>
      <c r="H48" s="32"/>
      <c r="I48" s="30"/>
      <c r="J48" s="63">
        <v>0</v>
      </c>
      <c r="K48" s="30">
        <f t="shared" si="5"/>
        <v>0</v>
      </c>
      <c r="L48" s="81">
        <f t="shared" si="6"/>
        <v>0</v>
      </c>
      <c r="M48" s="32">
        <f t="shared" si="0"/>
        <v>0</v>
      </c>
      <c r="N48" s="30">
        <f t="shared" si="1"/>
        <v>0</v>
      </c>
      <c r="O48" s="30">
        <f t="shared" si="7"/>
        <v>0</v>
      </c>
      <c r="P48" s="31">
        <f t="shared" si="8"/>
        <v>0</v>
      </c>
    </row>
    <row r="49" spans="1:16" x14ac:dyDescent="0.25">
      <c r="A49" s="71">
        <v>39965</v>
      </c>
      <c r="B49" s="78"/>
      <c r="C49" s="42">
        <v>0</v>
      </c>
      <c r="D49" s="30">
        <f t="shared" si="2"/>
        <v>0</v>
      </c>
      <c r="E49" s="63">
        <v>0.74</v>
      </c>
      <c r="F49" s="30">
        <f t="shared" si="3"/>
        <v>0</v>
      </c>
      <c r="G49" s="31">
        <f t="shared" si="4"/>
        <v>0</v>
      </c>
      <c r="H49" s="32"/>
      <c r="I49" s="30"/>
      <c r="J49" s="63">
        <v>0</v>
      </c>
      <c r="K49" s="30">
        <f t="shared" si="5"/>
        <v>0</v>
      </c>
      <c r="L49" s="31">
        <f>H49+I49+J49</f>
        <v>0</v>
      </c>
      <c r="M49" s="32">
        <f t="shared" si="0"/>
        <v>0</v>
      </c>
      <c r="N49" s="30">
        <f t="shared" si="1"/>
        <v>0</v>
      </c>
      <c r="O49" s="30">
        <f t="shared" si="7"/>
        <v>0</v>
      </c>
      <c r="P49" s="31">
        <f t="shared" ref="P49" si="9">SUM(M49:O49)</f>
        <v>0</v>
      </c>
    </row>
    <row r="50" spans="1:16" x14ac:dyDescent="0.25">
      <c r="A50" s="71">
        <v>39995</v>
      </c>
      <c r="B50" s="78"/>
      <c r="C50" s="42">
        <v>0</v>
      </c>
      <c r="D50" s="30">
        <f t="shared" si="2"/>
        <v>0</v>
      </c>
      <c r="E50" s="63">
        <v>0.74</v>
      </c>
      <c r="F50" s="30">
        <f t="shared" si="3"/>
        <v>0</v>
      </c>
      <c r="G50" s="31">
        <f t="shared" si="4"/>
        <v>0</v>
      </c>
      <c r="H50" s="32"/>
      <c r="I50" s="30"/>
      <c r="J50" s="63">
        <v>0</v>
      </c>
      <c r="K50" s="30">
        <f t="shared" si="5"/>
        <v>0</v>
      </c>
      <c r="L50" s="31">
        <f t="shared" ref="L50:L54" si="10">H50+I50+J50</f>
        <v>0</v>
      </c>
      <c r="M50" s="32">
        <f t="shared" si="0"/>
        <v>0</v>
      </c>
      <c r="N50" s="30">
        <f t="shared" si="1"/>
        <v>0</v>
      </c>
      <c r="O50" s="30">
        <f t="shared" si="7"/>
        <v>0</v>
      </c>
      <c r="P50" s="31">
        <f t="shared" ref="P50:P55" si="11">SUM(M50:O50)</f>
        <v>0</v>
      </c>
    </row>
    <row r="51" spans="1:16" x14ac:dyDescent="0.25">
      <c r="A51" s="71">
        <v>40026</v>
      </c>
      <c r="B51" s="78"/>
      <c r="C51" s="42">
        <v>0</v>
      </c>
      <c r="D51" s="30">
        <f t="shared" si="2"/>
        <v>0</v>
      </c>
      <c r="E51" s="63">
        <v>0.74</v>
      </c>
      <c r="F51" s="30">
        <f t="shared" si="3"/>
        <v>0</v>
      </c>
      <c r="G51" s="31">
        <f t="shared" si="4"/>
        <v>0</v>
      </c>
      <c r="H51" s="32"/>
      <c r="I51" s="30"/>
      <c r="J51" s="63">
        <v>0</v>
      </c>
      <c r="K51" s="30">
        <f t="shared" si="5"/>
        <v>0</v>
      </c>
      <c r="L51" s="31">
        <f t="shared" si="10"/>
        <v>0</v>
      </c>
      <c r="M51" s="32">
        <f t="shared" si="0"/>
        <v>0</v>
      </c>
      <c r="N51" s="30">
        <f t="shared" si="1"/>
        <v>0</v>
      </c>
      <c r="O51" s="30">
        <f t="shared" si="7"/>
        <v>0</v>
      </c>
      <c r="P51" s="31">
        <f t="shared" si="11"/>
        <v>0</v>
      </c>
    </row>
    <row r="52" spans="1:16" x14ac:dyDescent="0.25">
      <c r="A52" s="71">
        <v>40057</v>
      </c>
      <c r="B52" s="78"/>
      <c r="C52" s="42">
        <v>0</v>
      </c>
      <c r="D52" s="30">
        <f t="shared" si="2"/>
        <v>0</v>
      </c>
      <c r="E52" s="63">
        <v>0.74</v>
      </c>
      <c r="F52" s="30">
        <f t="shared" si="3"/>
        <v>0</v>
      </c>
      <c r="G52" s="31">
        <f t="shared" si="4"/>
        <v>0</v>
      </c>
      <c r="H52" s="32"/>
      <c r="I52" s="30"/>
      <c r="J52" s="63">
        <v>0</v>
      </c>
      <c r="K52" s="30">
        <f t="shared" si="5"/>
        <v>0</v>
      </c>
      <c r="L52" s="31">
        <f t="shared" si="10"/>
        <v>0</v>
      </c>
      <c r="M52" s="32">
        <f t="shared" si="0"/>
        <v>0</v>
      </c>
      <c r="N52" s="30">
        <f t="shared" si="1"/>
        <v>0</v>
      </c>
      <c r="O52" s="30">
        <f t="shared" si="7"/>
        <v>0</v>
      </c>
      <c r="P52" s="31">
        <f t="shared" si="11"/>
        <v>0</v>
      </c>
    </row>
    <row r="53" spans="1:16" x14ac:dyDescent="0.25">
      <c r="A53" s="71">
        <v>40087</v>
      </c>
      <c r="B53" s="78"/>
      <c r="C53" s="42">
        <v>0</v>
      </c>
      <c r="D53" s="30">
        <f t="shared" si="2"/>
        <v>0</v>
      </c>
      <c r="E53" s="63">
        <v>0.74</v>
      </c>
      <c r="F53" s="30">
        <f t="shared" si="3"/>
        <v>0</v>
      </c>
      <c r="G53" s="31">
        <f t="shared" si="4"/>
        <v>0</v>
      </c>
      <c r="H53" s="32"/>
      <c r="I53" s="30"/>
      <c r="J53" s="63">
        <v>0</v>
      </c>
      <c r="K53" s="30">
        <f t="shared" si="5"/>
        <v>0</v>
      </c>
      <c r="L53" s="31">
        <f t="shared" si="10"/>
        <v>0</v>
      </c>
      <c r="M53" s="32">
        <f t="shared" si="0"/>
        <v>0</v>
      </c>
      <c r="N53" s="30">
        <f t="shared" si="1"/>
        <v>0</v>
      </c>
      <c r="O53" s="30">
        <f t="shared" si="7"/>
        <v>0</v>
      </c>
      <c r="P53" s="31">
        <f t="shared" si="11"/>
        <v>0</v>
      </c>
    </row>
    <row r="54" spans="1:16" x14ac:dyDescent="0.25">
      <c r="A54" s="71">
        <v>40118</v>
      </c>
      <c r="B54" s="78"/>
      <c r="C54" s="42">
        <v>0</v>
      </c>
      <c r="D54" s="30">
        <f t="shared" si="2"/>
        <v>0</v>
      </c>
      <c r="E54" s="63">
        <v>0.74</v>
      </c>
      <c r="F54" s="30">
        <f t="shared" si="3"/>
        <v>0</v>
      </c>
      <c r="G54" s="31">
        <f t="shared" si="4"/>
        <v>0</v>
      </c>
      <c r="H54" s="32"/>
      <c r="I54" s="30"/>
      <c r="J54" s="63">
        <v>0</v>
      </c>
      <c r="K54" s="30">
        <f t="shared" si="5"/>
        <v>0</v>
      </c>
      <c r="L54" s="31">
        <f t="shared" si="10"/>
        <v>0</v>
      </c>
      <c r="M54" s="32">
        <f t="shared" si="0"/>
        <v>0</v>
      </c>
      <c r="N54" s="30">
        <f t="shared" si="1"/>
        <v>0</v>
      </c>
      <c r="O54" s="30">
        <f t="shared" si="7"/>
        <v>0</v>
      </c>
      <c r="P54" s="31">
        <f t="shared" si="11"/>
        <v>0</v>
      </c>
    </row>
    <row r="55" spans="1:16" ht="49.5" customHeight="1" thickBot="1" x14ac:dyDescent="0.3">
      <c r="A55" s="73" t="s">
        <v>31</v>
      </c>
      <c r="B55" s="82"/>
      <c r="C55" s="83">
        <v>0</v>
      </c>
      <c r="D55" s="84">
        <f t="shared" si="2"/>
        <v>0</v>
      </c>
      <c r="E55" s="85">
        <v>0.74</v>
      </c>
      <c r="F55" s="84">
        <f t="shared" si="3"/>
        <v>0</v>
      </c>
      <c r="G55" s="86">
        <f t="shared" si="4"/>
        <v>0</v>
      </c>
      <c r="H55" s="89"/>
      <c r="I55" s="84"/>
      <c r="J55" s="90">
        <v>0</v>
      </c>
      <c r="K55" s="37">
        <f t="shared" si="5"/>
        <v>0</v>
      </c>
      <c r="L55" s="86">
        <f>H55+I55+J55</f>
        <v>0</v>
      </c>
      <c r="M55" s="89">
        <f t="shared" si="0"/>
        <v>0</v>
      </c>
      <c r="N55" s="84">
        <f t="shared" si="1"/>
        <v>0</v>
      </c>
      <c r="O55" s="84">
        <f t="shared" si="7"/>
        <v>0</v>
      </c>
      <c r="P55" s="86">
        <f t="shared" si="11"/>
        <v>0</v>
      </c>
    </row>
    <row r="56" spans="1:16" ht="16.5" thickBot="1" x14ac:dyDescent="0.3">
      <c r="A56" s="74" t="s">
        <v>9</v>
      </c>
      <c r="B56" s="57">
        <f>SUM(B8:B46)</f>
        <v>0</v>
      </c>
      <c r="C56" s="87">
        <f t="shared" ref="C56:P56" si="12">SUM(C8:C46)</f>
        <v>0</v>
      </c>
      <c r="D56" s="87">
        <f t="shared" si="12"/>
        <v>0</v>
      </c>
      <c r="E56" s="87"/>
      <c r="F56" s="87">
        <f t="shared" si="12"/>
        <v>0</v>
      </c>
      <c r="G56" s="88">
        <f t="shared" si="12"/>
        <v>0</v>
      </c>
      <c r="H56" s="57">
        <f t="shared" si="12"/>
        <v>0</v>
      </c>
      <c r="I56" s="87">
        <f t="shared" si="12"/>
        <v>0</v>
      </c>
      <c r="J56" s="87"/>
      <c r="K56" s="87">
        <f t="shared" si="12"/>
        <v>0</v>
      </c>
      <c r="L56" s="88">
        <f t="shared" si="12"/>
        <v>0</v>
      </c>
      <c r="M56" s="57">
        <f t="shared" si="12"/>
        <v>0</v>
      </c>
      <c r="N56" s="87">
        <f t="shared" si="12"/>
        <v>0</v>
      </c>
      <c r="O56" s="87">
        <f t="shared" si="12"/>
        <v>0</v>
      </c>
      <c r="P56" s="88">
        <f t="shared" si="12"/>
        <v>0</v>
      </c>
    </row>
    <row r="59" spans="1:16" ht="22.5" x14ac:dyDescent="0.7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22.5" x14ac:dyDescent="0.7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ht="22.5" x14ac:dyDescent="0.7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</sheetData>
  <sheetProtection formatCells="0"/>
  <mergeCells count="8">
    <mergeCell ref="M1:P1"/>
    <mergeCell ref="A2:P2"/>
    <mergeCell ref="A3:P3"/>
    <mergeCell ref="A4:P4"/>
    <mergeCell ref="A5:A6"/>
    <mergeCell ref="B5:G5"/>
    <mergeCell ref="H5:L5"/>
    <mergeCell ref="M5:P5"/>
  </mergeCells>
  <pageMargins left="0.25" right="0.25" top="0.46" bottom="0.39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37" workbookViewId="0">
      <selection activeCell="A60" sqref="A60:XFD60"/>
    </sheetView>
  </sheetViews>
  <sheetFormatPr defaultRowHeight="15" x14ac:dyDescent="0.25"/>
  <cols>
    <col min="1" max="1" width="10.42578125" bestFit="1" customWidth="1"/>
    <col min="2" max="2" width="7.42578125" bestFit="1" customWidth="1"/>
    <col min="3" max="3" width="6.140625" bestFit="1" customWidth="1"/>
    <col min="4" max="4" width="9.28515625" bestFit="1" customWidth="1"/>
    <col min="5" max="5" width="7.5703125" bestFit="1" customWidth="1"/>
    <col min="6" max="6" width="4.7109375" bestFit="1" customWidth="1"/>
    <col min="7" max="7" width="8.5703125" bestFit="1" customWidth="1"/>
    <col min="8" max="8" width="8" bestFit="1" customWidth="1"/>
    <col min="9" max="9" width="6.140625" bestFit="1" customWidth="1"/>
    <col min="10" max="10" width="7.28515625" bestFit="1" customWidth="1"/>
    <col min="11" max="11" width="4.7109375" bestFit="1" customWidth="1"/>
    <col min="12" max="12" width="8.5703125" bestFit="1" customWidth="1"/>
    <col min="13" max="13" width="8" bestFit="1" customWidth="1"/>
    <col min="14" max="14" width="6.140625" bestFit="1" customWidth="1"/>
    <col min="15" max="15" width="4.7109375" bestFit="1" customWidth="1"/>
    <col min="16" max="16" width="8.5703125" bestFit="1" customWidth="1"/>
  </cols>
  <sheetData>
    <row r="1" spans="1:16" ht="15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99" t="s">
        <v>30</v>
      </c>
      <c r="M1" s="99"/>
      <c r="N1" s="99"/>
      <c r="O1" s="99"/>
      <c r="P1" s="99"/>
    </row>
    <row r="2" spans="1:16" ht="19.5" customHeight="1" x14ac:dyDescent="0.25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8" customHeight="1" thickBot="1" x14ac:dyDescent="0.3">
      <c r="A4" s="108" t="s">
        <v>39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49.5" customHeight="1" thickBot="1" x14ac:dyDescent="0.3">
      <c r="A5" s="102" t="s">
        <v>28</v>
      </c>
      <c r="B5" s="110" t="s">
        <v>20</v>
      </c>
      <c r="C5" s="111"/>
      <c r="D5" s="111"/>
      <c r="E5" s="111"/>
      <c r="F5" s="111"/>
      <c r="G5" s="112"/>
      <c r="H5" s="110" t="s">
        <v>19</v>
      </c>
      <c r="I5" s="111"/>
      <c r="J5" s="111"/>
      <c r="K5" s="111"/>
      <c r="L5" s="111"/>
      <c r="M5" s="113" t="s">
        <v>43</v>
      </c>
      <c r="N5" s="114"/>
      <c r="O5" s="114"/>
      <c r="P5" s="115"/>
    </row>
    <row r="6" spans="1:16" ht="32.25" thickBot="1" x14ac:dyDescent="0.3">
      <c r="A6" s="109"/>
      <c r="B6" s="6" t="s">
        <v>5</v>
      </c>
      <c r="C6" s="17" t="s">
        <v>6</v>
      </c>
      <c r="D6" s="18" t="s">
        <v>37</v>
      </c>
      <c r="E6" s="18" t="s">
        <v>22</v>
      </c>
      <c r="F6" s="18" t="s">
        <v>21</v>
      </c>
      <c r="G6" s="19" t="s">
        <v>9</v>
      </c>
      <c r="H6" s="20" t="s">
        <v>5</v>
      </c>
      <c r="I6" s="21" t="s">
        <v>6</v>
      </c>
      <c r="J6" s="18" t="s">
        <v>22</v>
      </c>
      <c r="K6" s="18" t="s">
        <v>11</v>
      </c>
      <c r="L6" s="19" t="s">
        <v>9</v>
      </c>
      <c r="M6" s="20" t="s">
        <v>5</v>
      </c>
      <c r="N6" s="21" t="s">
        <v>6</v>
      </c>
      <c r="O6" s="21" t="s">
        <v>11</v>
      </c>
      <c r="P6" s="22" t="s">
        <v>9</v>
      </c>
    </row>
    <row r="7" spans="1:16" ht="16.5" thickBot="1" x14ac:dyDescent="0.3">
      <c r="A7" s="8">
        <v>1</v>
      </c>
      <c r="B7" s="7">
        <v>2</v>
      </c>
      <c r="C7" s="9">
        <v>3</v>
      </c>
      <c r="D7" s="10">
        <v>4</v>
      </c>
      <c r="E7" s="10">
        <v>5</v>
      </c>
      <c r="F7" s="10">
        <v>6</v>
      </c>
      <c r="G7" s="11">
        <v>7</v>
      </c>
      <c r="H7" s="12">
        <v>8</v>
      </c>
      <c r="I7" s="10">
        <v>9</v>
      </c>
      <c r="J7" s="10">
        <v>10</v>
      </c>
      <c r="K7" s="11">
        <v>11</v>
      </c>
      <c r="L7" s="12">
        <v>12</v>
      </c>
      <c r="M7" s="10">
        <v>13</v>
      </c>
      <c r="N7" s="10">
        <v>14</v>
      </c>
      <c r="O7" s="13">
        <v>15</v>
      </c>
      <c r="P7" s="8">
        <v>16</v>
      </c>
    </row>
    <row r="8" spans="1:16" ht="15.75" x14ac:dyDescent="0.25">
      <c r="A8" s="23">
        <v>38718</v>
      </c>
      <c r="B8" s="24"/>
      <c r="C8" s="25">
        <v>0</v>
      </c>
      <c r="D8" s="26">
        <f>B8+C8</f>
        <v>0</v>
      </c>
      <c r="E8" s="27">
        <v>0.74</v>
      </c>
      <c r="F8" s="26">
        <f>ROUND(D8*E8,0.5)</f>
        <v>0</v>
      </c>
      <c r="G8" s="28">
        <f>D8+F8</f>
        <v>0</v>
      </c>
      <c r="H8" s="29">
        <v>0</v>
      </c>
      <c r="I8" s="26">
        <v>0</v>
      </c>
      <c r="J8" s="27">
        <v>0</v>
      </c>
      <c r="K8" s="26">
        <f>ROUND((H8+I8)*J8,0.5)</f>
        <v>0</v>
      </c>
      <c r="L8" s="28">
        <f>H8+I8+K8</f>
        <v>0</v>
      </c>
      <c r="M8" s="29">
        <f>H8-B8</f>
        <v>0</v>
      </c>
      <c r="N8" s="26">
        <f>I8-C8</f>
        <v>0</v>
      </c>
      <c r="O8" s="26">
        <f>K8-F8</f>
        <v>0</v>
      </c>
      <c r="P8" s="28">
        <f>SUM(M8:O8)</f>
        <v>0</v>
      </c>
    </row>
    <row r="9" spans="1:16" ht="15.75" x14ac:dyDescent="0.25">
      <c r="A9" s="23">
        <v>38749</v>
      </c>
      <c r="B9" s="24"/>
      <c r="C9" s="25">
        <v>0</v>
      </c>
      <c r="D9" s="30">
        <f t="shared" ref="D9:D55" si="0">B9+C9</f>
        <v>0</v>
      </c>
      <c r="E9" s="27">
        <v>0.74</v>
      </c>
      <c r="F9" s="30">
        <f t="shared" ref="F9:F55" si="1">ROUND(D9*E9,0.5)</f>
        <v>0</v>
      </c>
      <c r="G9" s="31">
        <f t="shared" ref="G9:G55" si="2">D9+F9</f>
        <v>0</v>
      </c>
      <c r="H9" s="29"/>
      <c r="I9" s="26"/>
      <c r="J9" s="27">
        <v>0</v>
      </c>
      <c r="K9" s="26">
        <f t="shared" ref="K9:K55" si="3">ROUND((H9+I9)*J9,0.5)</f>
        <v>0</v>
      </c>
      <c r="L9" s="28">
        <f t="shared" ref="L9:L48" si="4">H9+I9+K9</f>
        <v>0</v>
      </c>
      <c r="M9" s="32">
        <f t="shared" ref="M9:N42" si="5">H9-B9</f>
        <v>0</v>
      </c>
      <c r="N9" s="26">
        <f t="shared" si="5"/>
        <v>0</v>
      </c>
      <c r="O9" s="30">
        <f t="shared" ref="O9:O55" si="6">K9-F9</f>
        <v>0</v>
      </c>
      <c r="P9" s="31">
        <f t="shared" ref="P9:P48" si="7">SUM(M9:O9)</f>
        <v>0</v>
      </c>
    </row>
    <row r="10" spans="1:16" ht="15.75" x14ac:dyDescent="0.25">
      <c r="A10" s="23">
        <v>38777</v>
      </c>
      <c r="B10" s="24"/>
      <c r="C10" s="25">
        <v>0</v>
      </c>
      <c r="D10" s="30">
        <f t="shared" si="0"/>
        <v>0</v>
      </c>
      <c r="E10" s="27">
        <v>0.74</v>
      </c>
      <c r="F10" s="30">
        <f t="shared" si="1"/>
        <v>0</v>
      </c>
      <c r="G10" s="31">
        <f t="shared" si="2"/>
        <v>0</v>
      </c>
      <c r="H10" s="29"/>
      <c r="I10" s="26"/>
      <c r="J10" s="27">
        <v>0</v>
      </c>
      <c r="K10" s="26">
        <f t="shared" si="3"/>
        <v>0</v>
      </c>
      <c r="L10" s="28">
        <f t="shared" si="4"/>
        <v>0</v>
      </c>
      <c r="M10" s="32">
        <f t="shared" si="5"/>
        <v>0</v>
      </c>
      <c r="N10" s="26">
        <f t="shared" si="5"/>
        <v>0</v>
      </c>
      <c r="O10" s="30">
        <f t="shared" si="6"/>
        <v>0</v>
      </c>
      <c r="P10" s="31">
        <f t="shared" si="7"/>
        <v>0</v>
      </c>
    </row>
    <row r="11" spans="1:16" ht="15.75" x14ac:dyDescent="0.25">
      <c r="A11" s="23">
        <v>38808</v>
      </c>
      <c r="B11" s="24"/>
      <c r="C11" s="25">
        <v>0</v>
      </c>
      <c r="D11" s="30">
        <f t="shared" si="0"/>
        <v>0</v>
      </c>
      <c r="E11" s="27">
        <v>0.74</v>
      </c>
      <c r="F11" s="30">
        <f t="shared" si="1"/>
        <v>0</v>
      </c>
      <c r="G11" s="31">
        <f t="shared" si="2"/>
        <v>0</v>
      </c>
      <c r="H11" s="29"/>
      <c r="I11" s="26"/>
      <c r="J11" s="27">
        <v>0</v>
      </c>
      <c r="K11" s="26">
        <f t="shared" si="3"/>
        <v>0</v>
      </c>
      <c r="L11" s="28">
        <f t="shared" si="4"/>
        <v>0</v>
      </c>
      <c r="M11" s="32">
        <f>H11-B11</f>
        <v>0</v>
      </c>
      <c r="N11" s="26">
        <f t="shared" si="5"/>
        <v>0</v>
      </c>
      <c r="O11" s="30">
        <f t="shared" si="6"/>
        <v>0</v>
      </c>
      <c r="P11" s="31">
        <f t="shared" si="7"/>
        <v>0</v>
      </c>
    </row>
    <row r="12" spans="1:16" ht="15.75" x14ac:dyDescent="0.25">
      <c r="A12" s="23">
        <v>38838</v>
      </c>
      <c r="B12" s="24"/>
      <c r="C12" s="25">
        <v>0</v>
      </c>
      <c r="D12" s="30">
        <f t="shared" si="0"/>
        <v>0</v>
      </c>
      <c r="E12" s="27">
        <v>0.74</v>
      </c>
      <c r="F12" s="30">
        <f t="shared" si="1"/>
        <v>0</v>
      </c>
      <c r="G12" s="31">
        <f t="shared" si="2"/>
        <v>0</v>
      </c>
      <c r="H12" s="29"/>
      <c r="I12" s="26"/>
      <c r="J12" s="27">
        <v>0</v>
      </c>
      <c r="K12" s="26">
        <f t="shared" si="3"/>
        <v>0</v>
      </c>
      <c r="L12" s="28">
        <f t="shared" si="4"/>
        <v>0</v>
      </c>
      <c r="M12" s="32">
        <f t="shared" si="5"/>
        <v>0</v>
      </c>
      <c r="N12" s="26">
        <f t="shared" si="5"/>
        <v>0</v>
      </c>
      <c r="O12" s="30">
        <f t="shared" si="6"/>
        <v>0</v>
      </c>
      <c r="P12" s="31">
        <f t="shared" si="7"/>
        <v>0</v>
      </c>
    </row>
    <row r="13" spans="1:16" ht="15.75" x14ac:dyDescent="0.25">
      <c r="A13" s="23">
        <v>38869</v>
      </c>
      <c r="B13" s="24"/>
      <c r="C13" s="25">
        <v>0</v>
      </c>
      <c r="D13" s="30">
        <f t="shared" si="0"/>
        <v>0</v>
      </c>
      <c r="E13" s="27">
        <v>0.74</v>
      </c>
      <c r="F13" s="30">
        <f t="shared" si="1"/>
        <v>0</v>
      </c>
      <c r="G13" s="31">
        <f t="shared" si="2"/>
        <v>0</v>
      </c>
      <c r="H13" s="29"/>
      <c r="I13" s="26"/>
      <c r="J13" s="27">
        <v>0</v>
      </c>
      <c r="K13" s="26">
        <f t="shared" si="3"/>
        <v>0</v>
      </c>
      <c r="L13" s="28">
        <f t="shared" si="4"/>
        <v>0</v>
      </c>
      <c r="M13" s="32">
        <f t="shared" si="5"/>
        <v>0</v>
      </c>
      <c r="N13" s="26">
        <f t="shared" si="5"/>
        <v>0</v>
      </c>
      <c r="O13" s="30">
        <f t="shared" si="6"/>
        <v>0</v>
      </c>
      <c r="P13" s="31">
        <f t="shared" si="7"/>
        <v>0</v>
      </c>
    </row>
    <row r="14" spans="1:16" ht="15.75" x14ac:dyDescent="0.25">
      <c r="A14" s="23">
        <v>38899</v>
      </c>
      <c r="B14" s="24"/>
      <c r="C14" s="25">
        <v>0</v>
      </c>
      <c r="D14" s="30">
        <f t="shared" si="0"/>
        <v>0</v>
      </c>
      <c r="E14" s="27">
        <v>0.79</v>
      </c>
      <c r="F14" s="30">
        <f t="shared" si="1"/>
        <v>0</v>
      </c>
      <c r="G14" s="31">
        <f t="shared" si="2"/>
        <v>0</v>
      </c>
      <c r="H14" s="29"/>
      <c r="I14" s="26"/>
      <c r="J14" s="27">
        <v>0.02</v>
      </c>
      <c r="K14" s="26">
        <f t="shared" si="3"/>
        <v>0</v>
      </c>
      <c r="L14" s="28">
        <f t="shared" si="4"/>
        <v>0</v>
      </c>
      <c r="M14" s="32">
        <f t="shared" si="5"/>
        <v>0</v>
      </c>
      <c r="N14" s="30">
        <f t="shared" si="5"/>
        <v>0</v>
      </c>
      <c r="O14" s="30">
        <f t="shared" si="6"/>
        <v>0</v>
      </c>
      <c r="P14" s="31">
        <f t="shared" si="7"/>
        <v>0</v>
      </c>
    </row>
    <row r="15" spans="1:16" ht="15.75" x14ac:dyDescent="0.25">
      <c r="A15" s="23">
        <v>38930</v>
      </c>
      <c r="B15" s="24"/>
      <c r="C15" s="25">
        <v>0</v>
      </c>
      <c r="D15" s="30">
        <f t="shared" si="0"/>
        <v>0</v>
      </c>
      <c r="E15" s="27">
        <v>0.79</v>
      </c>
      <c r="F15" s="30">
        <f t="shared" si="1"/>
        <v>0</v>
      </c>
      <c r="G15" s="31">
        <f t="shared" si="2"/>
        <v>0</v>
      </c>
      <c r="H15" s="29"/>
      <c r="I15" s="26"/>
      <c r="J15" s="27">
        <v>0.02</v>
      </c>
      <c r="K15" s="26">
        <f t="shared" si="3"/>
        <v>0</v>
      </c>
      <c r="L15" s="28">
        <f t="shared" si="4"/>
        <v>0</v>
      </c>
      <c r="M15" s="32">
        <f t="shared" si="5"/>
        <v>0</v>
      </c>
      <c r="N15" s="30">
        <f t="shared" si="5"/>
        <v>0</v>
      </c>
      <c r="O15" s="30">
        <f t="shared" si="6"/>
        <v>0</v>
      </c>
      <c r="P15" s="31">
        <f t="shared" si="7"/>
        <v>0</v>
      </c>
    </row>
    <row r="16" spans="1:16" ht="15.75" x14ac:dyDescent="0.25">
      <c r="A16" s="23">
        <v>38961</v>
      </c>
      <c r="B16" s="24"/>
      <c r="C16" s="25">
        <v>0</v>
      </c>
      <c r="D16" s="30">
        <f t="shared" si="0"/>
        <v>0</v>
      </c>
      <c r="E16" s="27">
        <v>0.79</v>
      </c>
      <c r="F16" s="30">
        <f t="shared" si="1"/>
        <v>0</v>
      </c>
      <c r="G16" s="31">
        <f t="shared" si="2"/>
        <v>0</v>
      </c>
      <c r="H16" s="29"/>
      <c r="I16" s="26"/>
      <c r="J16" s="27">
        <v>0.02</v>
      </c>
      <c r="K16" s="26">
        <f t="shared" si="3"/>
        <v>0</v>
      </c>
      <c r="L16" s="28">
        <f t="shared" si="4"/>
        <v>0</v>
      </c>
      <c r="M16" s="32">
        <f t="shared" si="5"/>
        <v>0</v>
      </c>
      <c r="N16" s="30">
        <f t="shared" si="5"/>
        <v>0</v>
      </c>
      <c r="O16" s="30">
        <f t="shared" si="6"/>
        <v>0</v>
      </c>
      <c r="P16" s="31">
        <f t="shared" si="7"/>
        <v>0</v>
      </c>
    </row>
    <row r="17" spans="1:16" ht="15.75" x14ac:dyDescent="0.25">
      <c r="A17" s="23">
        <v>38991</v>
      </c>
      <c r="B17" s="24"/>
      <c r="C17" s="25">
        <v>0</v>
      </c>
      <c r="D17" s="30">
        <f t="shared" si="0"/>
        <v>0</v>
      </c>
      <c r="E17" s="27">
        <v>0.79</v>
      </c>
      <c r="F17" s="30">
        <f t="shared" si="1"/>
        <v>0</v>
      </c>
      <c r="G17" s="31">
        <f t="shared" si="2"/>
        <v>0</v>
      </c>
      <c r="H17" s="29"/>
      <c r="I17" s="26"/>
      <c r="J17" s="27">
        <v>0.02</v>
      </c>
      <c r="K17" s="26">
        <f t="shared" si="3"/>
        <v>0</v>
      </c>
      <c r="L17" s="28">
        <f t="shared" si="4"/>
        <v>0</v>
      </c>
      <c r="M17" s="32">
        <f t="shared" si="5"/>
        <v>0</v>
      </c>
      <c r="N17" s="30">
        <f t="shared" si="5"/>
        <v>0</v>
      </c>
      <c r="O17" s="30">
        <f t="shared" si="6"/>
        <v>0</v>
      </c>
      <c r="P17" s="31">
        <f t="shared" si="7"/>
        <v>0</v>
      </c>
    </row>
    <row r="18" spans="1:16" ht="15.75" x14ac:dyDescent="0.25">
      <c r="A18" s="23">
        <v>39022</v>
      </c>
      <c r="B18" s="33"/>
      <c r="C18" s="25">
        <v>0</v>
      </c>
      <c r="D18" s="30">
        <f t="shared" si="0"/>
        <v>0</v>
      </c>
      <c r="E18" s="27">
        <v>0.79</v>
      </c>
      <c r="F18" s="30">
        <f t="shared" si="1"/>
        <v>0</v>
      </c>
      <c r="G18" s="31">
        <f t="shared" si="2"/>
        <v>0</v>
      </c>
      <c r="H18" s="29"/>
      <c r="I18" s="26"/>
      <c r="J18" s="27">
        <v>0.02</v>
      </c>
      <c r="K18" s="26">
        <f t="shared" si="3"/>
        <v>0</v>
      </c>
      <c r="L18" s="28">
        <f>H18+I18+K18</f>
        <v>0</v>
      </c>
      <c r="M18" s="32">
        <f t="shared" si="5"/>
        <v>0</v>
      </c>
      <c r="N18" s="30">
        <f t="shared" si="5"/>
        <v>0</v>
      </c>
      <c r="O18" s="30">
        <f t="shared" si="6"/>
        <v>0</v>
      </c>
      <c r="P18" s="31">
        <f t="shared" si="7"/>
        <v>0</v>
      </c>
    </row>
    <row r="19" spans="1:16" ht="15.75" x14ac:dyDescent="0.25">
      <c r="A19" s="23">
        <v>39052</v>
      </c>
      <c r="B19" s="33"/>
      <c r="C19" s="25">
        <v>0</v>
      </c>
      <c r="D19" s="30">
        <f t="shared" si="0"/>
        <v>0</v>
      </c>
      <c r="E19" s="27">
        <v>0.79</v>
      </c>
      <c r="F19" s="30">
        <f t="shared" si="1"/>
        <v>0</v>
      </c>
      <c r="G19" s="31">
        <f t="shared" si="2"/>
        <v>0</v>
      </c>
      <c r="H19" s="29"/>
      <c r="I19" s="26"/>
      <c r="J19" s="27">
        <v>0.02</v>
      </c>
      <c r="K19" s="26">
        <f t="shared" si="3"/>
        <v>0</v>
      </c>
      <c r="L19" s="28">
        <f t="shared" si="4"/>
        <v>0</v>
      </c>
      <c r="M19" s="32">
        <f t="shared" si="5"/>
        <v>0</v>
      </c>
      <c r="N19" s="30">
        <f t="shared" si="5"/>
        <v>0</v>
      </c>
      <c r="O19" s="30">
        <f t="shared" si="6"/>
        <v>0</v>
      </c>
      <c r="P19" s="31">
        <f t="shared" si="7"/>
        <v>0</v>
      </c>
    </row>
    <row r="20" spans="1:16" ht="15.75" x14ac:dyDescent="0.25">
      <c r="A20" s="23">
        <v>39083</v>
      </c>
      <c r="B20" s="33"/>
      <c r="C20" s="25">
        <v>0</v>
      </c>
      <c r="D20" s="30">
        <f t="shared" si="0"/>
        <v>0</v>
      </c>
      <c r="E20" s="27">
        <v>0.85</v>
      </c>
      <c r="F20" s="30">
        <f t="shared" si="1"/>
        <v>0</v>
      </c>
      <c r="G20" s="31">
        <f t="shared" si="2"/>
        <v>0</v>
      </c>
      <c r="H20" s="29"/>
      <c r="I20" s="26"/>
      <c r="J20" s="27">
        <v>0.06</v>
      </c>
      <c r="K20" s="26">
        <f t="shared" si="3"/>
        <v>0</v>
      </c>
      <c r="L20" s="28">
        <f t="shared" si="4"/>
        <v>0</v>
      </c>
      <c r="M20" s="32">
        <f t="shared" si="5"/>
        <v>0</v>
      </c>
      <c r="N20" s="30">
        <f t="shared" si="5"/>
        <v>0</v>
      </c>
      <c r="O20" s="30">
        <f t="shared" si="6"/>
        <v>0</v>
      </c>
      <c r="P20" s="31">
        <f t="shared" si="7"/>
        <v>0</v>
      </c>
    </row>
    <row r="21" spans="1:16" ht="15.75" x14ac:dyDescent="0.25">
      <c r="A21" s="23">
        <v>39114</v>
      </c>
      <c r="B21" s="33"/>
      <c r="C21" s="25">
        <v>0</v>
      </c>
      <c r="D21" s="30">
        <f t="shared" si="0"/>
        <v>0</v>
      </c>
      <c r="E21" s="27">
        <v>0.85</v>
      </c>
      <c r="F21" s="30">
        <f t="shared" si="1"/>
        <v>0</v>
      </c>
      <c r="G21" s="31">
        <f t="shared" si="2"/>
        <v>0</v>
      </c>
      <c r="H21" s="29"/>
      <c r="I21" s="26"/>
      <c r="J21" s="27">
        <v>0.06</v>
      </c>
      <c r="K21" s="26">
        <f t="shared" si="3"/>
        <v>0</v>
      </c>
      <c r="L21" s="28">
        <f t="shared" si="4"/>
        <v>0</v>
      </c>
      <c r="M21" s="32">
        <f t="shared" si="5"/>
        <v>0</v>
      </c>
      <c r="N21" s="30">
        <f t="shared" si="5"/>
        <v>0</v>
      </c>
      <c r="O21" s="30">
        <f t="shared" si="6"/>
        <v>0</v>
      </c>
      <c r="P21" s="31">
        <f t="shared" si="7"/>
        <v>0</v>
      </c>
    </row>
    <row r="22" spans="1:16" ht="15.75" x14ac:dyDescent="0.25">
      <c r="A22" s="23">
        <v>39142</v>
      </c>
      <c r="B22" s="33"/>
      <c r="C22" s="25">
        <v>0</v>
      </c>
      <c r="D22" s="30">
        <f t="shared" si="0"/>
        <v>0</v>
      </c>
      <c r="E22" s="27">
        <v>0.85</v>
      </c>
      <c r="F22" s="30">
        <f t="shared" si="1"/>
        <v>0</v>
      </c>
      <c r="G22" s="31">
        <f t="shared" si="2"/>
        <v>0</v>
      </c>
      <c r="H22" s="29"/>
      <c r="I22" s="26"/>
      <c r="J22" s="27">
        <v>0.06</v>
      </c>
      <c r="K22" s="26">
        <f t="shared" si="3"/>
        <v>0</v>
      </c>
      <c r="L22" s="28">
        <f t="shared" si="4"/>
        <v>0</v>
      </c>
      <c r="M22" s="32">
        <f t="shared" si="5"/>
        <v>0</v>
      </c>
      <c r="N22" s="30">
        <f t="shared" si="5"/>
        <v>0</v>
      </c>
      <c r="O22" s="30">
        <f t="shared" si="6"/>
        <v>0</v>
      </c>
      <c r="P22" s="31">
        <f t="shared" si="7"/>
        <v>0</v>
      </c>
    </row>
    <row r="23" spans="1:16" ht="15.75" x14ac:dyDescent="0.25">
      <c r="A23" s="23">
        <v>39173</v>
      </c>
      <c r="B23" s="33"/>
      <c r="C23" s="25">
        <v>0</v>
      </c>
      <c r="D23" s="30">
        <f t="shared" si="0"/>
        <v>0</v>
      </c>
      <c r="E23" s="27">
        <v>0.85</v>
      </c>
      <c r="F23" s="30">
        <f t="shared" si="1"/>
        <v>0</v>
      </c>
      <c r="G23" s="31">
        <f t="shared" si="2"/>
        <v>0</v>
      </c>
      <c r="H23" s="29"/>
      <c r="I23" s="26"/>
      <c r="J23" s="27">
        <v>0.06</v>
      </c>
      <c r="K23" s="26">
        <f t="shared" si="3"/>
        <v>0</v>
      </c>
      <c r="L23" s="28">
        <f t="shared" si="4"/>
        <v>0</v>
      </c>
      <c r="M23" s="32">
        <f t="shared" si="5"/>
        <v>0</v>
      </c>
      <c r="N23" s="30">
        <f t="shared" si="5"/>
        <v>0</v>
      </c>
      <c r="O23" s="30">
        <f t="shared" si="6"/>
        <v>0</v>
      </c>
      <c r="P23" s="31">
        <f t="shared" si="7"/>
        <v>0</v>
      </c>
    </row>
    <row r="24" spans="1:16" ht="15.75" x14ac:dyDescent="0.25">
      <c r="A24" s="23">
        <v>39203</v>
      </c>
      <c r="B24" s="33"/>
      <c r="C24" s="25">
        <v>0</v>
      </c>
      <c r="D24" s="30">
        <f t="shared" si="0"/>
        <v>0</v>
      </c>
      <c r="E24" s="27">
        <v>0.85</v>
      </c>
      <c r="F24" s="30">
        <f t="shared" si="1"/>
        <v>0</v>
      </c>
      <c r="G24" s="31">
        <f t="shared" si="2"/>
        <v>0</v>
      </c>
      <c r="H24" s="29"/>
      <c r="I24" s="26"/>
      <c r="J24" s="27">
        <v>0.06</v>
      </c>
      <c r="K24" s="26">
        <f t="shared" si="3"/>
        <v>0</v>
      </c>
      <c r="L24" s="28">
        <f t="shared" si="4"/>
        <v>0</v>
      </c>
      <c r="M24" s="32">
        <f t="shared" si="5"/>
        <v>0</v>
      </c>
      <c r="N24" s="30">
        <f t="shared" si="5"/>
        <v>0</v>
      </c>
      <c r="O24" s="30">
        <f t="shared" si="6"/>
        <v>0</v>
      </c>
      <c r="P24" s="31">
        <f t="shared" si="7"/>
        <v>0</v>
      </c>
    </row>
    <row r="25" spans="1:16" ht="15.75" x14ac:dyDescent="0.25">
      <c r="A25" s="23">
        <v>39234</v>
      </c>
      <c r="B25" s="33"/>
      <c r="C25" s="25">
        <v>0</v>
      </c>
      <c r="D25" s="30">
        <f t="shared" si="0"/>
        <v>0</v>
      </c>
      <c r="E25" s="27">
        <v>0.85</v>
      </c>
      <c r="F25" s="30">
        <f t="shared" si="1"/>
        <v>0</v>
      </c>
      <c r="G25" s="31">
        <f t="shared" si="2"/>
        <v>0</v>
      </c>
      <c r="H25" s="29"/>
      <c r="I25" s="26"/>
      <c r="J25" s="27">
        <v>0.06</v>
      </c>
      <c r="K25" s="26">
        <f t="shared" si="3"/>
        <v>0</v>
      </c>
      <c r="L25" s="28">
        <f t="shared" si="4"/>
        <v>0</v>
      </c>
      <c r="M25" s="32">
        <f t="shared" si="5"/>
        <v>0</v>
      </c>
      <c r="N25" s="30">
        <f t="shared" si="5"/>
        <v>0</v>
      </c>
      <c r="O25" s="30">
        <f t="shared" si="6"/>
        <v>0</v>
      </c>
      <c r="P25" s="31">
        <f t="shared" si="7"/>
        <v>0</v>
      </c>
    </row>
    <row r="26" spans="1:16" ht="15.75" x14ac:dyDescent="0.25">
      <c r="A26" s="23">
        <v>39264</v>
      </c>
      <c r="B26" s="33"/>
      <c r="C26" s="25">
        <v>0</v>
      </c>
      <c r="D26" s="30">
        <f t="shared" si="0"/>
        <v>0</v>
      </c>
      <c r="E26" s="27">
        <v>0.91</v>
      </c>
      <c r="F26" s="30">
        <f t="shared" si="1"/>
        <v>0</v>
      </c>
      <c r="G26" s="31">
        <f t="shared" si="2"/>
        <v>0</v>
      </c>
      <c r="H26" s="29"/>
      <c r="I26" s="26"/>
      <c r="J26" s="27">
        <v>0.09</v>
      </c>
      <c r="K26" s="26">
        <f t="shared" si="3"/>
        <v>0</v>
      </c>
      <c r="L26" s="28">
        <f t="shared" si="4"/>
        <v>0</v>
      </c>
      <c r="M26" s="32">
        <f t="shared" si="5"/>
        <v>0</v>
      </c>
      <c r="N26" s="30">
        <f t="shared" si="5"/>
        <v>0</v>
      </c>
      <c r="O26" s="30">
        <f t="shared" si="6"/>
        <v>0</v>
      </c>
      <c r="P26" s="31">
        <f t="shared" si="7"/>
        <v>0</v>
      </c>
    </row>
    <row r="27" spans="1:16" ht="15.75" x14ac:dyDescent="0.25">
      <c r="A27" s="23">
        <v>39295</v>
      </c>
      <c r="B27" s="33"/>
      <c r="C27" s="25">
        <v>0</v>
      </c>
      <c r="D27" s="30">
        <f t="shared" si="0"/>
        <v>0</v>
      </c>
      <c r="E27" s="27">
        <v>0.91</v>
      </c>
      <c r="F27" s="30">
        <f t="shared" si="1"/>
        <v>0</v>
      </c>
      <c r="G27" s="31">
        <f t="shared" si="2"/>
        <v>0</v>
      </c>
      <c r="H27" s="29"/>
      <c r="I27" s="26"/>
      <c r="J27" s="27">
        <v>0.09</v>
      </c>
      <c r="K27" s="26">
        <f t="shared" si="3"/>
        <v>0</v>
      </c>
      <c r="L27" s="28">
        <f t="shared" si="4"/>
        <v>0</v>
      </c>
      <c r="M27" s="32">
        <f t="shared" si="5"/>
        <v>0</v>
      </c>
      <c r="N27" s="30">
        <f t="shared" si="5"/>
        <v>0</v>
      </c>
      <c r="O27" s="30">
        <f t="shared" si="6"/>
        <v>0</v>
      </c>
      <c r="P27" s="31">
        <f t="shared" si="7"/>
        <v>0</v>
      </c>
    </row>
    <row r="28" spans="1:16" ht="15.75" x14ac:dyDescent="0.25">
      <c r="A28" s="23">
        <v>39326</v>
      </c>
      <c r="B28" s="33"/>
      <c r="C28" s="25">
        <v>0</v>
      </c>
      <c r="D28" s="30">
        <f t="shared" si="0"/>
        <v>0</v>
      </c>
      <c r="E28" s="27">
        <v>0.91</v>
      </c>
      <c r="F28" s="30">
        <f t="shared" si="1"/>
        <v>0</v>
      </c>
      <c r="G28" s="31">
        <f t="shared" si="2"/>
        <v>0</v>
      </c>
      <c r="H28" s="29"/>
      <c r="I28" s="26"/>
      <c r="J28" s="27">
        <v>0.09</v>
      </c>
      <c r="K28" s="26">
        <f t="shared" si="3"/>
        <v>0</v>
      </c>
      <c r="L28" s="28">
        <f t="shared" si="4"/>
        <v>0</v>
      </c>
      <c r="M28" s="32">
        <f t="shared" si="5"/>
        <v>0</v>
      </c>
      <c r="N28" s="30">
        <f t="shared" si="5"/>
        <v>0</v>
      </c>
      <c r="O28" s="30">
        <f t="shared" si="6"/>
        <v>0</v>
      </c>
      <c r="P28" s="31">
        <f t="shared" si="7"/>
        <v>0</v>
      </c>
    </row>
    <row r="29" spans="1:16" ht="15.75" x14ac:dyDescent="0.25">
      <c r="A29" s="23">
        <v>39356</v>
      </c>
      <c r="B29" s="33"/>
      <c r="C29" s="25">
        <v>0</v>
      </c>
      <c r="D29" s="30">
        <f t="shared" si="0"/>
        <v>0</v>
      </c>
      <c r="E29" s="27">
        <v>0.91</v>
      </c>
      <c r="F29" s="30">
        <f t="shared" si="1"/>
        <v>0</v>
      </c>
      <c r="G29" s="31">
        <f t="shared" si="2"/>
        <v>0</v>
      </c>
      <c r="H29" s="29"/>
      <c r="I29" s="26"/>
      <c r="J29" s="27">
        <v>0.09</v>
      </c>
      <c r="K29" s="26">
        <f t="shared" si="3"/>
        <v>0</v>
      </c>
      <c r="L29" s="28">
        <f t="shared" si="4"/>
        <v>0</v>
      </c>
      <c r="M29" s="32">
        <f t="shared" si="5"/>
        <v>0</v>
      </c>
      <c r="N29" s="30">
        <f t="shared" si="5"/>
        <v>0</v>
      </c>
      <c r="O29" s="30">
        <f t="shared" si="6"/>
        <v>0</v>
      </c>
      <c r="P29" s="31">
        <f t="shared" si="7"/>
        <v>0</v>
      </c>
    </row>
    <row r="30" spans="1:16" ht="15.75" x14ac:dyDescent="0.25">
      <c r="A30" s="23">
        <v>39387</v>
      </c>
      <c r="B30" s="33"/>
      <c r="C30" s="25">
        <v>0</v>
      </c>
      <c r="D30" s="30">
        <f t="shared" si="0"/>
        <v>0</v>
      </c>
      <c r="E30" s="27">
        <v>0.91</v>
      </c>
      <c r="F30" s="30">
        <f t="shared" si="1"/>
        <v>0</v>
      </c>
      <c r="G30" s="31">
        <f t="shared" si="2"/>
        <v>0</v>
      </c>
      <c r="H30" s="29"/>
      <c r="I30" s="30"/>
      <c r="J30" s="27">
        <v>0.09</v>
      </c>
      <c r="K30" s="26">
        <f t="shared" si="3"/>
        <v>0</v>
      </c>
      <c r="L30" s="28">
        <f t="shared" si="4"/>
        <v>0</v>
      </c>
      <c r="M30" s="32">
        <f t="shared" si="5"/>
        <v>0</v>
      </c>
      <c r="N30" s="30">
        <f t="shared" si="5"/>
        <v>0</v>
      </c>
      <c r="O30" s="30">
        <f t="shared" si="6"/>
        <v>0</v>
      </c>
      <c r="P30" s="31">
        <f t="shared" si="7"/>
        <v>0</v>
      </c>
    </row>
    <row r="31" spans="1:16" ht="15.75" x14ac:dyDescent="0.25">
      <c r="A31" s="23">
        <v>39417</v>
      </c>
      <c r="B31" s="33"/>
      <c r="C31" s="25">
        <v>0</v>
      </c>
      <c r="D31" s="30">
        <f t="shared" si="0"/>
        <v>0</v>
      </c>
      <c r="E31" s="27">
        <v>0.91</v>
      </c>
      <c r="F31" s="30">
        <f t="shared" si="1"/>
        <v>0</v>
      </c>
      <c r="G31" s="31">
        <f t="shared" si="2"/>
        <v>0</v>
      </c>
      <c r="H31" s="29"/>
      <c r="I31" s="30"/>
      <c r="J31" s="27">
        <v>0.09</v>
      </c>
      <c r="K31" s="26">
        <f t="shared" si="3"/>
        <v>0</v>
      </c>
      <c r="L31" s="28">
        <f t="shared" si="4"/>
        <v>0</v>
      </c>
      <c r="M31" s="32">
        <f t="shared" si="5"/>
        <v>0</v>
      </c>
      <c r="N31" s="30">
        <f t="shared" si="5"/>
        <v>0</v>
      </c>
      <c r="O31" s="30">
        <f t="shared" si="6"/>
        <v>0</v>
      </c>
      <c r="P31" s="31">
        <f t="shared" si="7"/>
        <v>0</v>
      </c>
    </row>
    <row r="32" spans="1:16" ht="15.75" x14ac:dyDescent="0.25">
      <c r="A32" s="23">
        <v>39448</v>
      </c>
      <c r="B32" s="33"/>
      <c r="C32" s="25">
        <v>0</v>
      </c>
      <c r="D32" s="30">
        <f t="shared" si="0"/>
        <v>0</v>
      </c>
      <c r="E32" s="27">
        <v>0.97</v>
      </c>
      <c r="F32" s="30">
        <f t="shared" si="1"/>
        <v>0</v>
      </c>
      <c r="G32" s="31">
        <f t="shared" si="2"/>
        <v>0</v>
      </c>
      <c r="H32" s="29"/>
      <c r="I32" s="30"/>
      <c r="J32" s="27">
        <v>0.12</v>
      </c>
      <c r="K32" s="26">
        <f t="shared" si="3"/>
        <v>0</v>
      </c>
      <c r="L32" s="28">
        <f t="shared" si="4"/>
        <v>0</v>
      </c>
      <c r="M32" s="32">
        <f t="shared" si="5"/>
        <v>0</v>
      </c>
      <c r="N32" s="30">
        <f t="shared" si="5"/>
        <v>0</v>
      </c>
      <c r="O32" s="30">
        <f t="shared" si="6"/>
        <v>0</v>
      </c>
      <c r="P32" s="31">
        <f t="shared" si="7"/>
        <v>0</v>
      </c>
    </row>
    <row r="33" spans="1:16" ht="15.75" x14ac:dyDescent="0.25">
      <c r="A33" s="23">
        <v>39479</v>
      </c>
      <c r="B33" s="33"/>
      <c r="C33" s="25">
        <v>0</v>
      </c>
      <c r="D33" s="30">
        <f t="shared" si="0"/>
        <v>0</v>
      </c>
      <c r="E33" s="27">
        <v>0.97</v>
      </c>
      <c r="F33" s="30">
        <f t="shared" si="1"/>
        <v>0</v>
      </c>
      <c r="G33" s="31">
        <f t="shared" si="2"/>
        <v>0</v>
      </c>
      <c r="H33" s="29"/>
      <c r="I33" s="30"/>
      <c r="J33" s="27">
        <v>0.12</v>
      </c>
      <c r="K33" s="26">
        <f t="shared" si="3"/>
        <v>0</v>
      </c>
      <c r="L33" s="28">
        <f t="shared" si="4"/>
        <v>0</v>
      </c>
      <c r="M33" s="32">
        <f t="shared" si="5"/>
        <v>0</v>
      </c>
      <c r="N33" s="30">
        <f t="shared" si="5"/>
        <v>0</v>
      </c>
      <c r="O33" s="30">
        <f t="shared" si="6"/>
        <v>0</v>
      </c>
      <c r="P33" s="31">
        <f t="shared" si="7"/>
        <v>0</v>
      </c>
    </row>
    <row r="34" spans="1:16" ht="15.75" x14ac:dyDescent="0.25">
      <c r="A34" s="23">
        <v>39508</v>
      </c>
      <c r="B34" s="33"/>
      <c r="C34" s="25">
        <v>0</v>
      </c>
      <c r="D34" s="30">
        <f t="shared" si="0"/>
        <v>0</v>
      </c>
      <c r="E34" s="27">
        <v>0.97</v>
      </c>
      <c r="F34" s="30">
        <f t="shared" si="1"/>
        <v>0</v>
      </c>
      <c r="G34" s="31">
        <f t="shared" si="2"/>
        <v>0</v>
      </c>
      <c r="H34" s="29"/>
      <c r="I34" s="30"/>
      <c r="J34" s="27">
        <v>0.12</v>
      </c>
      <c r="K34" s="26">
        <f t="shared" si="3"/>
        <v>0</v>
      </c>
      <c r="L34" s="28">
        <f t="shared" si="4"/>
        <v>0</v>
      </c>
      <c r="M34" s="32">
        <f t="shared" si="5"/>
        <v>0</v>
      </c>
      <c r="N34" s="30">
        <f t="shared" si="5"/>
        <v>0</v>
      </c>
      <c r="O34" s="30">
        <f t="shared" si="6"/>
        <v>0</v>
      </c>
      <c r="P34" s="31">
        <f t="shared" si="7"/>
        <v>0</v>
      </c>
    </row>
    <row r="35" spans="1:16" ht="15.75" x14ac:dyDescent="0.25">
      <c r="A35" s="23">
        <v>39539</v>
      </c>
      <c r="B35" s="33"/>
      <c r="C35" s="25">
        <v>0</v>
      </c>
      <c r="D35" s="30">
        <f t="shared" si="0"/>
        <v>0</v>
      </c>
      <c r="E35" s="27">
        <v>0.97</v>
      </c>
      <c r="F35" s="30">
        <f t="shared" si="1"/>
        <v>0</v>
      </c>
      <c r="G35" s="31">
        <f t="shared" si="2"/>
        <v>0</v>
      </c>
      <c r="H35" s="29"/>
      <c r="I35" s="30"/>
      <c r="J35" s="27">
        <v>0.12</v>
      </c>
      <c r="K35" s="26">
        <f t="shared" si="3"/>
        <v>0</v>
      </c>
      <c r="L35" s="28">
        <f t="shared" si="4"/>
        <v>0</v>
      </c>
      <c r="M35" s="32">
        <f>H35-B35</f>
        <v>0</v>
      </c>
      <c r="N35" s="30">
        <f>I35-C35</f>
        <v>0</v>
      </c>
      <c r="O35" s="30">
        <f t="shared" si="6"/>
        <v>0</v>
      </c>
      <c r="P35" s="31">
        <f t="shared" si="7"/>
        <v>0</v>
      </c>
    </row>
    <row r="36" spans="1:16" ht="15.75" x14ac:dyDescent="0.25">
      <c r="A36" s="23">
        <v>39569</v>
      </c>
      <c r="B36" s="33"/>
      <c r="C36" s="25">
        <v>0</v>
      </c>
      <c r="D36" s="30">
        <f t="shared" si="0"/>
        <v>0</v>
      </c>
      <c r="E36" s="27">
        <v>0.97</v>
      </c>
      <c r="F36" s="30">
        <f t="shared" si="1"/>
        <v>0</v>
      </c>
      <c r="G36" s="31">
        <f t="shared" si="2"/>
        <v>0</v>
      </c>
      <c r="H36" s="29"/>
      <c r="I36" s="30"/>
      <c r="J36" s="27">
        <v>0.12</v>
      </c>
      <c r="K36" s="26">
        <f t="shared" si="3"/>
        <v>0</v>
      </c>
      <c r="L36" s="28">
        <f t="shared" si="4"/>
        <v>0</v>
      </c>
      <c r="M36" s="32">
        <f>H36-B36</f>
        <v>0</v>
      </c>
      <c r="N36" s="30">
        <f t="shared" si="5"/>
        <v>0</v>
      </c>
      <c r="O36" s="30">
        <f t="shared" si="6"/>
        <v>0</v>
      </c>
      <c r="P36" s="31">
        <f t="shared" si="7"/>
        <v>0</v>
      </c>
    </row>
    <row r="37" spans="1:16" ht="15.75" x14ac:dyDescent="0.25">
      <c r="A37" s="23">
        <v>39600</v>
      </c>
      <c r="B37" s="33"/>
      <c r="C37" s="25">
        <v>0</v>
      </c>
      <c r="D37" s="30">
        <f t="shared" si="0"/>
        <v>0</v>
      </c>
      <c r="E37" s="27">
        <v>0.97</v>
      </c>
      <c r="F37" s="30">
        <f t="shared" si="1"/>
        <v>0</v>
      </c>
      <c r="G37" s="31">
        <f t="shared" si="2"/>
        <v>0</v>
      </c>
      <c r="H37" s="29"/>
      <c r="I37" s="30"/>
      <c r="J37" s="27">
        <v>0.12</v>
      </c>
      <c r="K37" s="26">
        <f t="shared" si="3"/>
        <v>0</v>
      </c>
      <c r="L37" s="28">
        <f t="shared" si="4"/>
        <v>0</v>
      </c>
      <c r="M37" s="32">
        <f t="shared" si="5"/>
        <v>0</v>
      </c>
      <c r="N37" s="30">
        <f t="shared" si="5"/>
        <v>0</v>
      </c>
      <c r="O37" s="30">
        <f t="shared" si="6"/>
        <v>0</v>
      </c>
      <c r="P37" s="31">
        <f t="shared" si="7"/>
        <v>0</v>
      </c>
    </row>
    <row r="38" spans="1:16" ht="15.75" x14ac:dyDescent="0.25">
      <c r="A38" s="23">
        <v>39630</v>
      </c>
      <c r="B38" s="33"/>
      <c r="C38" s="25">
        <v>0</v>
      </c>
      <c r="D38" s="30">
        <f t="shared" si="0"/>
        <v>0</v>
      </c>
      <c r="E38" s="27">
        <v>1.04</v>
      </c>
      <c r="F38" s="30">
        <f t="shared" si="1"/>
        <v>0</v>
      </c>
      <c r="G38" s="31">
        <f t="shared" si="2"/>
        <v>0</v>
      </c>
      <c r="H38" s="29"/>
      <c r="I38" s="30"/>
      <c r="J38" s="27">
        <v>0.16</v>
      </c>
      <c r="K38" s="26">
        <f t="shared" si="3"/>
        <v>0</v>
      </c>
      <c r="L38" s="28">
        <f t="shared" si="4"/>
        <v>0</v>
      </c>
      <c r="M38" s="32">
        <f t="shared" si="5"/>
        <v>0</v>
      </c>
      <c r="N38" s="30">
        <f t="shared" si="5"/>
        <v>0</v>
      </c>
      <c r="O38" s="30">
        <f t="shared" si="6"/>
        <v>0</v>
      </c>
      <c r="P38" s="31">
        <f t="shared" si="7"/>
        <v>0</v>
      </c>
    </row>
    <row r="39" spans="1:16" ht="15.75" x14ac:dyDescent="0.25">
      <c r="A39" s="23">
        <v>39661</v>
      </c>
      <c r="B39" s="33"/>
      <c r="C39" s="25">
        <v>0</v>
      </c>
      <c r="D39" s="30">
        <f t="shared" si="0"/>
        <v>0</v>
      </c>
      <c r="E39" s="27">
        <v>1.04</v>
      </c>
      <c r="F39" s="30">
        <f t="shared" si="1"/>
        <v>0</v>
      </c>
      <c r="G39" s="31">
        <f>D39+F39</f>
        <v>0</v>
      </c>
      <c r="H39" s="29"/>
      <c r="I39" s="30"/>
      <c r="J39" s="27">
        <v>0.16</v>
      </c>
      <c r="K39" s="26">
        <f t="shared" si="3"/>
        <v>0</v>
      </c>
      <c r="L39" s="28">
        <f t="shared" si="4"/>
        <v>0</v>
      </c>
      <c r="M39" s="32">
        <f t="shared" si="5"/>
        <v>0</v>
      </c>
      <c r="N39" s="30">
        <f t="shared" si="5"/>
        <v>0</v>
      </c>
      <c r="O39" s="30">
        <f t="shared" si="6"/>
        <v>0</v>
      </c>
      <c r="P39" s="31">
        <f t="shared" si="7"/>
        <v>0</v>
      </c>
    </row>
    <row r="40" spans="1:16" ht="15.75" x14ac:dyDescent="0.25">
      <c r="A40" s="23">
        <v>39692</v>
      </c>
      <c r="B40" s="33"/>
      <c r="C40" s="25">
        <v>0</v>
      </c>
      <c r="D40" s="30">
        <f>B40+C40</f>
        <v>0</v>
      </c>
      <c r="E40" s="27">
        <v>1.04</v>
      </c>
      <c r="F40" s="30">
        <f t="shared" si="1"/>
        <v>0</v>
      </c>
      <c r="G40" s="31">
        <f t="shared" si="2"/>
        <v>0</v>
      </c>
      <c r="H40" s="29"/>
      <c r="I40" s="30"/>
      <c r="J40" s="27">
        <v>0.16</v>
      </c>
      <c r="K40" s="26">
        <f t="shared" si="3"/>
        <v>0</v>
      </c>
      <c r="L40" s="28">
        <f t="shared" si="4"/>
        <v>0</v>
      </c>
      <c r="M40" s="32">
        <f t="shared" si="5"/>
        <v>0</v>
      </c>
      <c r="N40" s="30">
        <f t="shared" si="5"/>
        <v>0</v>
      </c>
      <c r="O40" s="30">
        <f t="shared" si="6"/>
        <v>0</v>
      </c>
      <c r="P40" s="31">
        <f t="shared" si="7"/>
        <v>0</v>
      </c>
    </row>
    <row r="41" spans="1:16" ht="15.75" x14ac:dyDescent="0.25">
      <c r="A41" s="34">
        <v>39722</v>
      </c>
      <c r="B41" s="35"/>
      <c r="C41" s="36">
        <v>0</v>
      </c>
      <c r="D41" s="37">
        <f t="shared" si="0"/>
        <v>0</v>
      </c>
      <c r="E41" s="27">
        <v>1.04</v>
      </c>
      <c r="F41" s="37">
        <f t="shared" si="1"/>
        <v>0</v>
      </c>
      <c r="G41" s="66">
        <f t="shared" si="2"/>
        <v>0</v>
      </c>
      <c r="H41" s="30"/>
      <c r="I41" s="37"/>
      <c r="J41" s="27">
        <v>0.16</v>
      </c>
      <c r="K41" s="26">
        <f t="shared" si="3"/>
        <v>0</v>
      </c>
      <c r="L41" s="39">
        <f t="shared" si="4"/>
        <v>0</v>
      </c>
      <c r="M41" s="40">
        <f t="shared" si="5"/>
        <v>0</v>
      </c>
      <c r="N41" s="37">
        <f t="shared" si="5"/>
        <v>0</v>
      </c>
      <c r="O41" s="37">
        <f t="shared" si="6"/>
        <v>0</v>
      </c>
      <c r="P41" s="38">
        <f t="shared" si="7"/>
        <v>0</v>
      </c>
    </row>
    <row r="42" spans="1:16" ht="15.75" x14ac:dyDescent="0.25">
      <c r="A42" s="41" t="s">
        <v>12</v>
      </c>
      <c r="B42" s="33"/>
      <c r="C42" s="42">
        <v>0</v>
      </c>
      <c r="D42" s="30">
        <f t="shared" si="0"/>
        <v>0</v>
      </c>
      <c r="E42" s="27">
        <v>1.04</v>
      </c>
      <c r="F42" s="30">
        <f t="shared" si="1"/>
        <v>0</v>
      </c>
      <c r="G42" s="67">
        <f t="shared" si="2"/>
        <v>0</v>
      </c>
      <c r="H42" s="30"/>
      <c r="I42" s="30"/>
      <c r="J42" s="27">
        <v>0.16</v>
      </c>
      <c r="K42" s="26">
        <f t="shared" si="3"/>
        <v>0</v>
      </c>
      <c r="L42" s="30">
        <f t="shared" si="4"/>
        <v>0</v>
      </c>
      <c r="M42" s="32">
        <f t="shared" si="5"/>
        <v>0</v>
      </c>
      <c r="N42" s="30">
        <f t="shared" si="5"/>
        <v>0</v>
      </c>
      <c r="O42" s="30">
        <f t="shared" si="6"/>
        <v>0</v>
      </c>
      <c r="P42" s="31">
        <f t="shared" si="7"/>
        <v>0</v>
      </c>
    </row>
    <row r="43" spans="1:16" ht="15.75" x14ac:dyDescent="0.25">
      <c r="A43" s="41" t="s">
        <v>13</v>
      </c>
      <c r="B43" s="33"/>
      <c r="C43" s="42">
        <v>0</v>
      </c>
      <c r="D43" s="30">
        <f t="shared" si="0"/>
        <v>0</v>
      </c>
      <c r="E43" s="27">
        <v>1.04</v>
      </c>
      <c r="F43" s="30">
        <f t="shared" si="1"/>
        <v>0</v>
      </c>
      <c r="G43" s="31">
        <f t="shared" si="2"/>
        <v>0</v>
      </c>
      <c r="H43" s="29"/>
      <c r="I43" s="30"/>
      <c r="J43" s="27">
        <v>0.16</v>
      </c>
      <c r="K43" s="26">
        <f t="shared" si="3"/>
        <v>0</v>
      </c>
      <c r="L43" s="30">
        <f t="shared" si="4"/>
        <v>0</v>
      </c>
      <c r="M43" s="32">
        <f t="shared" ref="M43:N55" si="8">H43-B43</f>
        <v>0</v>
      </c>
      <c r="N43" s="30">
        <f t="shared" si="8"/>
        <v>0</v>
      </c>
      <c r="O43" s="30">
        <f t="shared" si="6"/>
        <v>0</v>
      </c>
      <c r="P43" s="31">
        <f t="shared" si="7"/>
        <v>0</v>
      </c>
    </row>
    <row r="44" spans="1:16" ht="15.75" x14ac:dyDescent="0.25">
      <c r="A44" s="41" t="s">
        <v>14</v>
      </c>
      <c r="B44" s="33"/>
      <c r="C44" s="42">
        <v>0</v>
      </c>
      <c r="D44" s="30">
        <f t="shared" si="0"/>
        <v>0</v>
      </c>
      <c r="E44" s="27">
        <v>1.1399999999999999</v>
      </c>
      <c r="F44" s="30">
        <f t="shared" si="1"/>
        <v>0</v>
      </c>
      <c r="G44" s="31">
        <f t="shared" si="2"/>
        <v>0</v>
      </c>
      <c r="H44" s="29"/>
      <c r="I44" s="30"/>
      <c r="J44" s="27">
        <v>0.22</v>
      </c>
      <c r="K44" s="26">
        <f t="shared" si="3"/>
        <v>0</v>
      </c>
      <c r="L44" s="30">
        <f t="shared" si="4"/>
        <v>0</v>
      </c>
      <c r="M44" s="32">
        <f t="shared" si="8"/>
        <v>0</v>
      </c>
      <c r="N44" s="30">
        <f t="shared" si="8"/>
        <v>0</v>
      </c>
      <c r="O44" s="30">
        <f t="shared" si="6"/>
        <v>0</v>
      </c>
      <c r="P44" s="31">
        <f t="shared" si="7"/>
        <v>0</v>
      </c>
    </row>
    <row r="45" spans="1:16" ht="15.75" x14ac:dyDescent="0.25">
      <c r="A45" s="41" t="s">
        <v>15</v>
      </c>
      <c r="B45" s="33"/>
      <c r="C45" s="42">
        <v>0</v>
      </c>
      <c r="D45" s="30">
        <f t="shared" si="0"/>
        <v>0</v>
      </c>
      <c r="E45" s="27">
        <v>1.1399999999999999</v>
      </c>
      <c r="F45" s="30">
        <f t="shared" si="1"/>
        <v>0</v>
      </c>
      <c r="G45" s="31">
        <f t="shared" si="2"/>
        <v>0</v>
      </c>
      <c r="H45" s="29"/>
      <c r="I45" s="30"/>
      <c r="J45" s="27">
        <v>0.22</v>
      </c>
      <c r="K45" s="26">
        <f t="shared" si="3"/>
        <v>0</v>
      </c>
      <c r="L45" s="30">
        <f t="shared" si="4"/>
        <v>0</v>
      </c>
      <c r="M45" s="32">
        <f t="shared" si="8"/>
        <v>0</v>
      </c>
      <c r="N45" s="30">
        <f t="shared" si="8"/>
        <v>0</v>
      </c>
      <c r="O45" s="30">
        <f t="shared" si="6"/>
        <v>0</v>
      </c>
      <c r="P45" s="31">
        <f t="shared" si="7"/>
        <v>0</v>
      </c>
    </row>
    <row r="46" spans="1:16" ht="15.75" x14ac:dyDescent="0.25">
      <c r="A46" s="43" t="s">
        <v>16</v>
      </c>
      <c r="B46" s="33"/>
      <c r="C46" s="42">
        <v>0</v>
      </c>
      <c r="D46" s="30">
        <f t="shared" si="0"/>
        <v>0</v>
      </c>
      <c r="E46" s="27">
        <v>1.1399999999999999</v>
      </c>
      <c r="F46" s="30">
        <f t="shared" si="1"/>
        <v>0</v>
      </c>
      <c r="G46" s="31">
        <f t="shared" si="2"/>
        <v>0</v>
      </c>
      <c r="H46" s="29"/>
      <c r="I46" s="30"/>
      <c r="J46" s="27">
        <v>0.22</v>
      </c>
      <c r="K46" s="26">
        <f t="shared" si="3"/>
        <v>0</v>
      </c>
      <c r="L46" s="30">
        <f t="shared" si="4"/>
        <v>0</v>
      </c>
      <c r="M46" s="32">
        <f t="shared" si="8"/>
        <v>0</v>
      </c>
      <c r="N46" s="30">
        <f t="shared" si="8"/>
        <v>0</v>
      </c>
      <c r="O46" s="30">
        <f t="shared" si="6"/>
        <v>0</v>
      </c>
      <c r="P46" s="31">
        <f t="shared" si="7"/>
        <v>0</v>
      </c>
    </row>
    <row r="47" spans="1:16" ht="15.75" x14ac:dyDescent="0.25">
      <c r="A47" s="44" t="s">
        <v>17</v>
      </c>
      <c r="B47" s="33"/>
      <c r="C47" s="42">
        <v>0</v>
      </c>
      <c r="D47" s="30">
        <f t="shared" si="0"/>
        <v>0</v>
      </c>
      <c r="E47" s="27">
        <v>1.1399999999999999</v>
      </c>
      <c r="F47" s="30">
        <f t="shared" si="1"/>
        <v>0</v>
      </c>
      <c r="G47" s="31">
        <f t="shared" si="2"/>
        <v>0</v>
      </c>
      <c r="H47" s="29"/>
      <c r="I47" s="30"/>
      <c r="J47" s="27">
        <v>0.22</v>
      </c>
      <c r="K47" s="26">
        <f t="shared" si="3"/>
        <v>0</v>
      </c>
      <c r="L47" s="30">
        <f t="shared" si="4"/>
        <v>0</v>
      </c>
      <c r="M47" s="32">
        <f t="shared" si="8"/>
        <v>0</v>
      </c>
      <c r="N47" s="30">
        <f t="shared" si="8"/>
        <v>0</v>
      </c>
      <c r="O47" s="30">
        <f t="shared" si="6"/>
        <v>0</v>
      </c>
      <c r="P47" s="31">
        <f t="shared" si="7"/>
        <v>0</v>
      </c>
    </row>
    <row r="48" spans="1:16" ht="15.75" x14ac:dyDescent="0.25">
      <c r="A48" s="44" t="s">
        <v>18</v>
      </c>
      <c r="B48" s="33"/>
      <c r="C48" s="42">
        <v>0</v>
      </c>
      <c r="D48" s="30">
        <f t="shared" si="0"/>
        <v>0</v>
      </c>
      <c r="E48" s="27">
        <v>1.1399999999999999</v>
      </c>
      <c r="F48" s="30">
        <f t="shared" si="1"/>
        <v>0</v>
      </c>
      <c r="G48" s="31">
        <f t="shared" si="2"/>
        <v>0</v>
      </c>
      <c r="H48" s="29"/>
      <c r="I48" s="30"/>
      <c r="J48" s="27">
        <v>0.22</v>
      </c>
      <c r="K48" s="26">
        <f t="shared" si="3"/>
        <v>0</v>
      </c>
      <c r="L48" s="30">
        <f t="shared" si="4"/>
        <v>0</v>
      </c>
      <c r="M48" s="32">
        <f t="shared" si="8"/>
        <v>0</v>
      </c>
      <c r="N48" s="30">
        <f t="shared" si="8"/>
        <v>0</v>
      </c>
      <c r="O48" s="30">
        <f t="shared" si="6"/>
        <v>0</v>
      </c>
      <c r="P48" s="31">
        <f t="shared" si="7"/>
        <v>0</v>
      </c>
    </row>
    <row r="49" spans="1:16" ht="15.75" x14ac:dyDescent="0.25">
      <c r="A49" s="45">
        <v>39965</v>
      </c>
      <c r="B49" s="46"/>
      <c r="C49" s="25">
        <v>0</v>
      </c>
      <c r="D49" s="26">
        <f t="shared" si="0"/>
        <v>0</v>
      </c>
      <c r="E49" s="27">
        <v>1.1399999999999999</v>
      </c>
      <c r="F49" s="26">
        <f t="shared" si="1"/>
        <v>0</v>
      </c>
      <c r="G49" s="28">
        <f t="shared" si="2"/>
        <v>0</v>
      </c>
      <c r="H49" s="29"/>
      <c r="I49" s="26"/>
      <c r="J49" s="27">
        <v>0.22</v>
      </c>
      <c r="K49" s="26">
        <f t="shared" si="3"/>
        <v>0</v>
      </c>
      <c r="L49" s="28">
        <f>H49+I49+K49</f>
        <v>0</v>
      </c>
      <c r="M49" s="29">
        <f t="shared" si="8"/>
        <v>0</v>
      </c>
      <c r="N49" s="26">
        <f t="shared" si="8"/>
        <v>0</v>
      </c>
      <c r="O49" s="26">
        <f t="shared" si="6"/>
        <v>0</v>
      </c>
      <c r="P49" s="28">
        <f t="shared" ref="P49" si="9">SUM(M49:O49)</f>
        <v>0</v>
      </c>
    </row>
    <row r="50" spans="1:16" ht="15.75" x14ac:dyDescent="0.25">
      <c r="A50" s="47">
        <v>39995</v>
      </c>
      <c r="B50" s="33"/>
      <c r="C50" s="25">
        <v>0</v>
      </c>
      <c r="D50" s="30">
        <f t="shared" si="0"/>
        <v>0</v>
      </c>
      <c r="E50" s="27">
        <v>1.23</v>
      </c>
      <c r="F50" s="30">
        <f t="shared" si="1"/>
        <v>0</v>
      </c>
      <c r="G50" s="31">
        <f t="shared" si="2"/>
        <v>0</v>
      </c>
      <c r="H50" s="29"/>
      <c r="I50" s="30"/>
      <c r="J50" s="27">
        <v>0.27</v>
      </c>
      <c r="K50" s="26">
        <f t="shared" si="3"/>
        <v>0</v>
      </c>
      <c r="L50" s="28">
        <f t="shared" ref="L50:L54" si="10">H50+I50+K50</f>
        <v>0</v>
      </c>
      <c r="M50" s="32">
        <f t="shared" si="8"/>
        <v>0</v>
      </c>
      <c r="N50" s="30">
        <f t="shared" si="8"/>
        <v>0</v>
      </c>
      <c r="O50" s="30">
        <f t="shared" si="6"/>
        <v>0</v>
      </c>
      <c r="P50" s="31">
        <f t="shared" ref="P50:P55" si="11">SUM(M50:O50)</f>
        <v>0</v>
      </c>
    </row>
    <row r="51" spans="1:16" ht="15.75" x14ac:dyDescent="0.25">
      <c r="A51" s="47">
        <v>40026</v>
      </c>
      <c r="B51" s="33"/>
      <c r="C51" s="25">
        <v>0</v>
      </c>
      <c r="D51" s="30">
        <f t="shared" si="0"/>
        <v>0</v>
      </c>
      <c r="E51" s="27">
        <v>1.23</v>
      </c>
      <c r="F51" s="30">
        <f t="shared" si="1"/>
        <v>0</v>
      </c>
      <c r="G51" s="31">
        <f t="shared" si="2"/>
        <v>0</v>
      </c>
      <c r="H51" s="29"/>
      <c r="I51" s="30"/>
      <c r="J51" s="27">
        <v>0.27</v>
      </c>
      <c r="K51" s="26">
        <f t="shared" si="3"/>
        <v>0</v>
      </c>
      <c r="L51" s="28">
        <f t="shared" si="10"/>
        <v>0</v>
      </c>
      <c r="M51" s="32">
        <f t="shared" si="8"/>
        <v>0</v>
      </c>
      <c r="N51" s="30">
        <f t="shared" si="8"/>
        <v>0</v>
      </c>
      <c r="O51" s="30">
        <f t="shared" si="6"/>
        <v>0</v>
      </c>
      <c r="P51" s="31">
        <f t="shared" si="11"/>
        <v>0</v>
      </c>
    </row>
    <row r="52" spans="1:16" ht="15.75" x14ac:dyDescent="0.25">
      <c r="A52" s="47">
        <v>40057</v>
      </c>
      <c r="B52" s="33"/>
      <c r="C52" s="25">
        <v>0</v>
      </c>
      <c r="D52" s="30">
        <f t="shared" si="0"/>
        <v>0</v>
      </c>
      <c r="E52" s="27">
        <v>1.23</v>
      </c>
      <c r="F52" s="30">
        <f t="shared" si="1"/>
        <v>0</v>
      </c>
      <c r="G52" s="31">
        <f t="shared" si="2"/>
        <v>0</v>
      </c>
      <c r="H52" s="29"/>
      <c r="I52" s="30"/>
      <c r="J52" s="27">
        <v>0.27</v>
      </c>
      <c r="K52" s="26">
        <f t="shared" si="3"/>
        <v>0</v>
      </c>
      <c r="L52" s="28">
        <f t="shared" si="10"/>
        <v>0</v>
      </c>
      <c r="M52" s="32">
        <f t="shared" si="8"/>
        <v>0</v>
      </c>
      <c r="N52" s="30">
        <f t="shared" si="8"/>
        <v>0</v>
      </c>
      <c r="O52" s="30">
        <f t="shared" si="6"/>
        <v>0</v>
      </c>
      <c r="P52" s="31">
        <f t="shared" si="11"/>
        <v>0</v>
      </c>
    </row>
    <row r="53" spans="1:16" ht="15.75" x14ac:dyDescent="0.25">
      <c r="A53" s="47">
        <v>40087</v>
      </c>
      <c r="B53" s="33"/>
      <c r="C53" s="25">
        <v>0</v>
      </c>
      <c r="D53" s="30">
        <f t="shared" si="0"/>
        <v>0</v>
      </c>
      <c r="E53" s="27">
        <v>1.23</v>
      </c>
      <c r="F53" s="30">
        <f t="shared" si="1"/>
        <v>0</v>
      </c>
      <c r="G53" s="31">
        <f t="shared" si="2"/>
        <v>0</v>
      </c>
      <c r="H53" s="29"/>
      <c r="I53" s="30"/>
      <c r="J53" s="27">
        <v>0.27</v>
      </c>
      <c r="K53" s="26">
        <f t="shared" si="3"/>
        <v>0</v>
      </c>
      <c r="L53" s="28">
        <f t="shared" si="10"/>
        <v>0</v>
      </c>
      <c r="M53" s="32">
        <f t="shared" si="8"/>
        <v>0</v>
      </c>
      <c r="N53" s="30">
        <f t="shared" si="8"/>
        <v>0</v>
      </c>
      <c r="O53" s="30">
        <f t="shared" si="6"/>
        <v>0</v>
      </c>
      <c r="P53" s="31">
        <f t="shared" si="11"/>
        <v>0</v>
      </c>
    </row>
    <row r="54" spans="1:16" ht="15.75" x14ac:dyDescent="0.25">
      <c r="A54" s="47">
        <v>40118</v>
      </c>
      <c r="B54" s="33"/>
      <c r="C54" s="25">
        <v>0</v>
      </c>
      <c r="D54" s="30">
        <f t="shared" si="0"/>
        <v>0</v>
      </c>
      <c r="E54" s="27">
        <v>1.23</v>
      </c>
      <c r="F54" s="30">
        <f t="shared" si="1"/>
        <v>0</v>
      </c>
      <c r="G54" s="31">
        <f t="shared" si="2"/>
        <v>0</v>
      </c>
      <c r="H54" s="29"/>
      <c r="I54" s="30"/>
      <c r="J54" s="27">
        <v>0.27</v>
      </c>
      <c r="K54" s="26">
        <f t="shared" si="3"/>
        <v>0</v>
      </c>
      <c r="L54" s="28">
        <f t="shared" si="10"/>
        <v>0</v>
      </c>
      <c r="M54" s="32">
        <f t="shared" si="8"/>
        <v>0</v>
      </c>
      <c r="N54" s="30">
        <f t="shared" si="8"/>
        <v>0</v>
      </c>
      <c r="O54" s="30">
        <f t="shared" si="6"/>
        <v>0</v>
      </c>
      <c r="P54" s="31">
        <f t="shared" si="11"/>
        <v>0</v>
      </c>
    </row>
    <row r="55" spans="1:16" ht="54.75" customHeight="1" thickBot="1" x14ac:dyDescent="0.3">
      <c r="A55" s="48" t="s">
        <v>38</v>
      </c>
      <c r="B55" s="33"/>
      <c r="C55" s="49">
        <v>0</v>
      </c>
      <c r="D55" s="50">
        <f t="shared" si="0"/>
        <v>0</v>
      </c>
      <c r="E55" s="51">
        <v>1.23</v>
      </c>
      <c r="F55" s="50">
        <f t="shared" si="1"/>
        <v>0</v>
      </c>
      <c r="G55" s="52">
        <f t="shared" si="2"/>
        <v>0</v>
      </c>
      <c r="H55" s="53"/>
      <c r="I55" s="50"/>
      <c r="J55" s="27">
        <v>0.27</v>
      </c>
      <c r="K55" s="26">
        <f t="shared" si="3"/>
        <v>0</v>
      </c>
      <c r="L55" s="54">
        <f>H55+I55+K55</f>
        <v>0</v>
      </c>
      <c r="M55" s="55">
        <f t="shared" si="8"/>
        <v>0</v>
      </c>
      <c r="N55" s="50">
        <f t="shared" si="8"/>
        <v>0</v>
      </c>
      <c r="O55" s="50">
        <f t="shared" si="6"/>
        <v>0</v>
      </c>
      <c r="P55" s="52">
        <f t="shared" si="11"/>
        <v>0</v>
      </c>
    </row>
    <row r="56" spans="1:16" ht="16.5" thickBot="1" x14ac:dyDescent="0.3">
      <c r="A56" s="56" t="s">
        <v>9</v>
      </c>
      <c r="B56" s="57">
        <f>SUM(B8:B46)</f>
        <v>0</v>
      </c>
      <c r="C56" s="58">
        <f>SUM(C8:C46)</f>
        <v>0</v>
      </c>
      <c r="D56" s="59">
        <f>SUM(D8:D46)</f>
        <v>0</v>
      </c>
      <c r="E56" s="59"/>
      <c r="F56" s="59">
        <f t="shared" ref="F56:K56" si="12">SUM(F8:F46)</f>
        <v>0</v>
      </c>
      <c r="G56" s="60">
        <f t="shared" si="12"/>
        <v>0</v>
      </c>
      <c r="H56" s="61">
        <f t="shared" si="12"/>
        <v>0</v>
      </c>
      <c r="I56" s="59">
        <f>SUM(I8:I46)</f>
        <v>0</v>
      </c>
      <c r="J56" s="59"/>
      <c r="K56" s="59">
        <f t="shared" si="12"/>
        <v>0</v>
      </c>
      <c r="L56" s="60">
        <f>SUM(L8:L55)</f>
        <v>0</v>
      </c>
      <c r="M56" s="60">
        <f t="shared" ref="M56:O56" si="13">SUM(M8:M55)</f>
        <v>0</v>
      </c>
      <c r="N56" s="60">
        <f t="shared" si="13"/>
        <v>0</v>
      </c>
      <c r="O56" s="60">
        <f t="shared" si="13"/>
        <v>0</v>
      </c>
      <c r="P56" s="60">
        <f>SUM(P8:P55)</f>
        <v>0</v>
      </c>
    </row>
  </sheetData>
  <sheetProtection formatCells="0"/>
  <mergeCells count="8">
    <mergeCell ref="L1:P1"/>
    <mergeCell ref="A2:P2"/>
    <mergeCell ref="A3:P3"/>
    <mergeCell ref="A4:P4"/>
    <mergeCell ref="A5:A6"/>
    <mergeCell ref="B5:G5"/>
    <mergeCell ref="H5:L5"/>
    <mergeCell ref="M5:P5"/>
  </mergeCells>
  <printOptions horizontalCentered="1"/>
  <pageMargins left="0.25" right="0.25" top="0.49" bottom="0.39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10" workbookViewId="0">
      <selection activeCell="H6" sqref="H6"/>
    </sheetView>
  </sheetViews>
  <sheetFormatPr defaultColWidth="80.42578125" defaultRowHeight="15" x14ac:dyDescent="0.25"/>
  <cols>
    <col min="1" max="1" width="4.28515625" customWidth="1"/>
    <col min="2" max="2" width="8.42578125" bestFit="1" customWidth="1"/>
    <col min="3" max="3" width="6.85546875" bestFit="1" customWidth="1"/>
    <col min="4" max="4" width="13.42578125" customWidth="1"/>
    <col min="5" max="5" width="6.7109375" customWidth="1"/>
    <col min="6" max="6" width="7" bestFit="1" customWidth="1"/>
    <col min="7" max="7" width="11.42578125" bestFit="1" customWidth="1"/>
    <col min="8" max="9" width="23.28515625" customWidth="1"/>
    <col min="10" max="11" width="15" customWidth="1"/>
    <col min="12" max="12" width="4.5703125" customWidth="1"/>
  </cols>
  <sheetData>
    <row r="1" spans="1:12" ht="24" x14ac:dyDescent="0.75">
      <c r="K1" s="117" t="s">
        <v>32</v>
      </c>
      <c r="L1" s="117"/>
    </row>
    <row r="2" spans="1:12" ht="78" customHeight="1" x14ac:dyDescent="0.75">
      <c r="A2" s="118" t="s">
        <v>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84" customHeight="1" x14ac:dyDescent="0.25">
      <c r="A3" s="116" t="s">
        <v>25</v>
      </c>
      <c r="B3" s="116" t="s">
        <v>0</v>
      </c>
      <c r="C3" s="116" t="s">
        <v>26</v>
      </c>
      <c r="D3" s="116" t="s">
        <v>33</v>
      </c>
      <c r="E3" s="116" t="s">
        <v>1</v>
      </c>
      <c r="F3" s="116" t="s">
        <v>2</v>
      </c>
      <c r="G3" s="116" t="s">
        <v>3</v>
      </c>
      <c r="H3" s="116" t="s">
        <v>23</v>
      </c>
      <c r="I3" s="116" t="s">
        <v>34</v>
      </c>
      <c r="J3" s="116" t="s">
        <v>24</v>
      </c>
      <c r="K3" s="116"/>
      <c r="L3" s="116" t="s">
        <v>4</v>
      </c>
    </row>
    <row r="4" spans="1:12" ht="147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65" t="s">
        <v>46</v>
      </c>
      <c r="K4" s="65" t="s">
        <v>47</v>
      </c>
      <c r="L4" s="116"/>
    </row>
    <row r="5" spans="1:12" ht="21" customHeight="1" x14ac:dyDescent="0.25">
      <c r="A5" s="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</row>
    <row r="6" spans="1:12" ht="22.5" x14ac:dyDescent="0.7">
      <c r="A6" s="1"/>
      <c r="B6" s="2"/>
      <c r="C6" s="2"/>
      <c r="D6" s="2"/>
      <c r="E6" s="3"/>
      <c r="F6" s="3"/>
      <c r="G6" s="3"/>
      <c r="H6" s="1"/>
      <c r="I6" s="1"/>
      <c r="J6" s="4"/>
      <c r="K6" s="4"/>
      <c r="L6" s="1"/>
    </row>
    <row r="7" spans="1:12" ht="22.5" x14ac:dyDescent="0.7">
      <c r="A7" s="1"/>
      <c r="B7" s="1"/>
      <c r="C7" s="1"/>
      <c r="D7" s="1"/>
      <c r="E7" s="3"/>
      <c r="F7" s="3"/>
      <c r="G7" s="3"/>
      <c r="H7" s="1"/>
      <c r="I7" s="1"/>
      <c r="J7" s="4"/>
      <c r="K7" s="4"/>
      <c r="L7" s="1"/>
    </row>
    <row r="8" spans="1:12" ht="22.5" x14ac:dyDescent="0.7">
      <c r="A8" s="1"/>
      <c r="B8" s="1"/>
      <c r="C8" s="1"/>
      <c r="D8" s="1"/>
      <c r="E8" s="3"/>
      <c r="F8" s="3"/>
      <c r="G8" s="3"/>
      <c r="H8" s="1"/>
      <c r="I8" s="1"/>
      <c r="J8" s="4"/>
      <c r="K8" s="4"/>
      <c r="L8" s="1"/>
    </row>
    <row r="9" spans="1:12" ht="22.5" x14ac:dyDescent="0.7">
      <c r="A9" s="1"/>
      <c r="B9" s="1"/>
      <c r="C9" s="1"/>
      <c r="D9" s="1"/>
      <c r="E9" s="3"/>
      <c r="F9" s="3"/>
      <c r="G9" s="3"/>
      <c r="H9" s="1"/>
      <c r="I9" s="1"/>
      <c r="J9" s="4"/>
      <c r="K9" s="4"/>
      <c r="L9" s="1"/>
    </row>
    <row r="10" spans="1:12" ht="22.5" x14ac:dyDescent="0.7">
      <c r="A10" s="1"/>
      <c r="B10" s="1"/>
      <c r="C10" s="1"/>
      <c r="D10" s="1"/>
      <c r="E10" s="3"/>
      <c r="F10" s="3"/>
      <c r="G10" s="3"/>
      <c r="H10" s="1"/>
      <c r="I10" s="1"/>
      <c r="J10" s="4"/>
      <c r="K10" s="4"/>
      <c r="L10" s="1"/>
    </row>
    <row r="11" spans="1:12" ht="22.5" x14ac:dyDescent="0.7">
      <c r="A11" s="1"/>
      <c r="B11" s="1"/>
      <c r="C11" s="1"/>
      <c r="D11" s="1"/>
      <c r="E11" s="3"/>
      <c r="F11" s="3"/>
      <c r="G11" s="3"/>
      <c r="H11" s="1"/>
      <c r="I11" s="1"/>
      <c r="J11" s="4"/>
      <c r="K11" s="4"/>
      <c r="L11" s="1"/>
    </row>
    <row r="12" spans="1:12" ht="22.5" x14ac:dyDescent="0.7">
      <c r="A12" s="1"/>
      <c r="B12" s="1"/>
      <c r="C12" s="1"/>
      <c r="D12" s="1"/>
      <c r="E12" s="3"/>
      <c r="F12" s="3"/>
      <c r="G12" s="3"/>
      <c r="H12" s="1"/>
      <c r="I12" s="1"/>
      <c r="J12" s="4"/>
      <c r="K12" s="4"/>
      <c r="L12" s="1"/>
    </row>
    <row r="15" spans="1:12" ht="21" x14ac:dyDescent="0.65">
      <c r="J15" s="15" t="s">
        <v>35</v>
      </c>
    </row>
    <row r="16" spans="1:12" ht="21" x14ac:dyDescent="0.65">
      <c r="J16" s="15" t="s">
        <v>36</v>
      </c>
    </row>
  </sheetData>
  <mergeCells count="13">
    <mergeCell ref="H3:H4"/>
    <mergeCell ref="I3:I4"/>
    <mergeCell ref="J3:K3"/>
    <mergeCell ref="L3:L4"/>
    <mergeCell ref="K1:L1"/>
    <mergeCell ref="A2:L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5" right="0.25" top="0.75" bottom="0.75" header="0.3" footer="0.3"/>
  <pageSetup paperSize="9" scale="9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55B839D-FD14-462E-B699-361EAD2BB50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Annexure-1</vt:lpstr>
      <vt:lpstr>Annexure-2</vt:lpstr>
      <vt:lpstr>Annexure-3</vt:lpstr>
      <vt:lpstr>'Annexure-1'!Print_Area</vt:lpstr>
      <vt:lpstr>'Annexure-2'!Print_Area</vt:lpstr>
      <vt:lpstr>'Annexure-3'!Print_Area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2020-06-05T09:27:45Z</dcterms:modified>
</cp:coreProperties>
</file>